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4"/>
  </bookViews>
  <sheets>
    <sheet name="регистрация" sheetId="1" r:id="rId1"/>
    <sheet name="Командный протокол" sheetId="2" r:id="rId2"/>
    <sheet name="1 возрастная группа" sheetId="3" r:id="rId3"/>
    <sheet name="2 возрастная группа (3)" sheetId="9" r:id="rId4"/>
    <sheet name="3 возрастная группа" sheetId="8" r:id="rId5"/>
    <sheet name="Семейные команды1" sheetId="10" r:id="rId6"/>
  </sheets>
  <definedNames>
    <definedName name="_GoBack" localSheetId="0">регистрация!$E$51</definedName>
    <definedName name="_xlnm._FilterDatabase" localSheetId="0" hidden="1">регистрация!$A$2:$G$62</definedName>
    <definedName name="_xlnm.Print_Area" localSheetId="0">регистрация!$A$1:$G$59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9"/>
  <c r="N13"/>
  <c r="N17"/>
  <c r="M10" i="8"/>
  <c r="M13"/>
  <c r="M9"/>
  <c r="M16"/>
  <c r="M17"/>
  <c r="M14"/>
  <c r="M5"/>
  <c r="M8"/>
  <c r="M4"/>
  <c r="M12"/>
  <c r="M7"/>
  <c r="M15"/>
  <c r="M3"/>
  <c r="M11"/>
  <c r="M6"/>
  <c r="L12" i="9"/>
  <c r="N12" s="1"/>
  <c r="L9"/>
  <c r="N9" s="1"/>
  <c r="L13"/>
  <c r="L7"/>
  <c r="N7" s="1"/>
  <c r="L17"/>
  <c r="L14"/>
  <c r="N14" s="1"/>
  <c r="L3"/>
  <c r="N3" s="1"/>
  <c r="L6"/>
  <c r="N6" s="1"/>
  <c r="L11"/>
  <c r="L5"/>
  <c r="N5" s="1"/>
  <c r="L16"/>
  <c r="N16" s="1"/>
  <c r="L15"/>
  <c r="N15" s="1"/>
  <c r="L10"/>
  <c r="N10" s="1"/>
  <c r="L8"/>
  <c r="N8" s="1"/>
  <c r="L4"/>
  <c r="N4" s="1"/>
  <c r="L11" i="3"/>
  <c r="L13"/>
  <c r="L10"/>
  <c r="L4"/>
  <c r="L17"/>
  <c r="L14"/>
  <c r="L6"/>
  <c r="L9"/>
  <c r="L12"/>
  <c r="L16"/>
  <c r="L3"/>
  <c r="L15"/>
  <c r="L7"/>
  <c r="L5"/>
  <c r="L8"/>
  <c r="M7" i="10" l="1"/>
  <c r="M8"/>
  <c r="O5" i="3"/>
  <c r="G16" i="2"/>
  <c r="G5"/>
  <c r="G7"/>
  <c r="M3" i="10"/>
  <c r="M6"/>
  <c r="G17" i="2"/>
  <c r="G10"/>
  <c r="G14"/>
  <c r="G15"/>
  <c r="G9"/>
  <c r="G11"/>
  <c r="G12"/>
  <c r="G8"/>
  <c r="G4"/>
  <c r="G6"/>
  <c r="G3"/>
  <c r="G13"/>
  <c r="M5" i="10"/>
  <c r="M4"/>
  <c r="M11"/>
  <c r="M10"/>
  <c r="M12"/>
  <c r="M9"/>
  <c r="O6" i="8"/>
  <c r="O8"/>
  <c r="O8" i="3"/>
  <c r="O9"/>
  <c r="O12"/>
  <c r="O3"/>
  <c r="O15"/>
  <c r="O10"/>
  <c r="O7"/>
  <c r="O6"/>
  <c r="O12" i="8" l="1"/>
  <c r="O9"/>
  <c r="O15"/>
  <c r="O5"/>
  <c r="O16"/>
  <c r="O11"/>
  <c r="O7"/>
  <c r="O4"/>
  <c r="O17"/>
  <c r="O3"/>
  <c r="O10"/>
  <c r="O14"/>
  <c r="O4" i="3"/>
  <c r="O14"/>
  <c r="O16"/>
  <c r="O13"/>
  <c r="O17"/>
  <c r="O11"/>
  <c r="O13" i="8"/>
</calcChain>
</file>

<file path=xl/sharedStrings.xml><?xml version="1.0" encoding="utf-8"?>
<sst xmlns="http://schemas.openxmlformats.org/spreadsheetml/2006/main" count="599" uniqueCount="157">
  <si>
    <t>Район/городской округ</t>
  </si>
  <si>
    <t>Образовательная организация</t>
  </si>
  <si>
    <t>Ф.И.О. педагога</t>
  </si>
  <si>
    <t>Ф.И. обучающегося</t>
  </si>
  <si>
    <t>Дата рождения</t>
  </si>
  <si>
    <t>Возрастная группа</t>
  </si>
  <si>
    <t>Контактная информация</t>
  </si>
  <si>
    <t>г. Нижний Новгород</t>
  </si>
  <si>
    <t>МБУ ДО "Центр детского творчества Автозаводского района"</t>
  </si>
  <si>
    <t>Мягков Сергей Васильевич</t>
  </si>
  <si>
    <t>Василенко Ярослав</t>
  </si>
  <si>
    <t>Чирков Александр</t>
  </si>
  <si>
    <t>Вдовин Максим</t>
  </si>
  <si>
    <t>г.о.г. Дзержинск</t>
  </si>
  <si>
    <t>МБУ ДО "Стация юных техников"</t>
  </si>
  <si>
    <t>Жабокрицкий Александр Михайлович</t>
  </si>
  <si>
    <t>Семейная команда</t>
  </si>
  <si>
    <t>МБУ ДО "Центр внешкольной работы"</t>
  </si>
  <si>
    <t>Седов Юрий Сергеевич</t>
  </si>
  <si>
    <t>Район</t>
  </si>
  <si>
    <t>Учреждение</t>
  </si>
  <si>
    <t>Ф.И.О. Педагога</t>
  </si>
  <si>
    <t xml:space="preserve">I </t>
  </si>
  <si>
    <t>II</t>
  </si>
  <si>
    <t>III</t>
  </si>
  <si>
    <t>Результат</t>
  </si>
  <si>
    <t>Место</t>
  </si>
  <si>
    <t>Л</t>
  </si>
  <si>
    <t>К</t>
  </si>
  <si>
    <t>1 тур</t>
  </si>
  <si>
    <t>2 тур</t>
  </si>
  <si>
    <t>3 тур</t>
  </si>
  <si>
    <t>Перелет</t>
  </si>
  <si>
    <t>Командное</t>
  </si>
  <si>
    <t>Коэфициент</t>
  </si>
  <si>
    <t>Ф.И. обучающегося/родителя</t>
  </si>
  <si>
    <t>Запуск ребенка 1</t>
  </si>
  <si>
    <t>Запуск взрослого 1</t>
  </si>
  <si>
    <t>Запуск ребенка 2</t>
  </si>
  <si>
    <t>Запуск взрослого 2</t>
  </si>
  <si>
    <t>Запуск ребенка 3</t>
  </si>
  <si>
    <t>Запуск взрослого 3</t>
  </si>
  <si>
    <t>Областной конкурс юных авиамоделистов "Лети, модель"                                                                                      28 февраля 2018 год Н.Новгород  ФИНАЛ                                                                                                                                                                           Командное первенство                                                                                                                                                                               Главный судья Котов Е.Л.  ___________          Секретарь Сахарова Е.А.____________</t>
  </si>
  <si>
    <t>Областной конкурс юных авиамоделистов "Лети, модель"                                                                                                                                                      28 февраля 2018 год Н.Новгород  ФИНАЛ                                                                                                                                                                            Семейные команды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Сахарова Е.А.____________</t>
  </si>
  <si>
    <t>66 участников, 8 районов, 15 о.о.</t>
  </si>
  <si>
    <t>Регистрация участников областного конкурса юных авиамоделистов                    "Лети, модель" г. Нижний Новгород  28 февраля 2018 года ФИНАЛ</t>
  </si>
  <si>
    <t>Чирков Александр Чирков Алексей Владимирович</t>
  </si>
  <si>
    <t>г.о. Сокольский</t>
  </si>
  <si>
    <t xml:space="preserve">МКУ ДО Дом детского творчества </t>
  </si>
  <si>
    <t>Сидоров Петр Николаевич</t>
  </si>
  <si>
    <t>г.о.г. Шахунья</t>
  </si>
  <si>
    <t>МБУДО "Центр внешкольной работы "Перспектива"</t>
  </si>
  <si>
    <t>Ветюгов Андрей Владимирович</t>
  </si>
  <si>
    <t>Воскресенский район</t>
  </si>
  <si>
    <t>МОУ ЦК "Китеж"</t>
  </si>
  <si>
    <t>Филатова Наталья Владимировна</t>
  </si>
  <si>
    <t>г.о.г. Кулебаки</t>
  </si>
  <si>
    <t>МБУ ДО "КЦДТТ"</t>
  </si>
  <si>
    <t>г.о.г. Выкса</t>
  </si>
  <si>
    <t>МБОУ СШ п.Дружба</t>
  </si>
  <si>
    <t>Пантелеева Светлана Андреевна</t>
  </si>
  <si>
    <t>Сосновский район</t>
  </si>
  <si>
    <t>МБОУ ДО "Дом детского творчества"</t>
  </si>
  <si>
    <t>Вершинин Александр Николаевич</t>
  </si>
  <si>
    <t>Пильнинского района</t>
  </si>
  <si>
    <t>Дубинин Владимир Владимирович</t>
  </si>
  <si>
    <t>Сергачский район</t>
  </si>
  <si>
    <t>МБУДО "Центр детского творчества"</t>
  </si>
  <si>
    <t>Крук Роман Васильевич, Егошин Игорь Леонидович</t>
  </si>
  <si>
    <t>Большемурашкинский район</t>
  </si>
  <si>
    <t>Малов Александр Анатольевич</t>
  </si>
  <si>
    <t>г.о.г. Саров</t>
  </si>
  <si>
    <t>МБУДО "Дворец детского (юношеского) творчества"</t>
  </si>
  <si>
    <t>Захарова Ирина Викторовна Ващенко Ирина Николаевна Егоров Александр Викторович</t>
  </si>
  <si>
    <t>Шатковский район</t>
  </si>
  <si>
    <t>МОУ "Смирновская СШ"</t>
  </si>
  <si>
    <t>Киселев Сергей Владимирович</t>
  </si>
  <si>
    <t>г.о.г. Арзамас</t>
  </si>
  <si>
    <t>МБОУ СШ №12</t>
  </si>
  <si>
    <t>Хрипунов Александр Владимирович Чиндясов Сергей Анатольевич</t>
  </si>
  <si>
    <t>Балахнинский район</t>
  </si>
  <si>
    <t>Соколов Алексей</t>
  </si>
  <si>
    <t>Кузьмин Андрей</t>
  </si>
  <si>
    <t>Тихомиров Андрей</t>
  </si>
  <si>
    <t>Кузьмин Андрей  Кузьмин Александр Львович</t>
  </si>
  <si>
    <t>Баталов Андрей</t>
  </si>
  <si>
    <t>Потехин Андрей</t>
  </si>
  <si>
    <t>Филатов Владимир</t>
  </si>
  <si>
    <t xml:space="preserve">Потехин Андрей, 
Потехин Павел Николаевич
</t>
  </si>
  <si>
    <t>Судья - Кузьмин Александр Львович (СЮТ Дзержинск)</t>
  </si>
  <si>
    <t>Межевов Иван</t>
  </si>
  <si>
    <t>Шкаривская Анастасия</t>
  </si>
  <si>
    <t>Никонов Илья</t>
  </si>
  <si>
    <t>Киселева Екатерина   Киселев Сергей Владимирович</t>
  </si>
  <si>
    <t>МОУ ДО "Детско-юношеский центр"</t>
  </si>
  <si>
    <t>Горелов Сергей Валерьевич</t>
  </si>
  <si>
    <t>МОУ Озерская ОШ</t>
  </si>
  <si>
    <t>Кабаев Олег</t>
  </si>
  <si>
    <t>Рябкин Денис</t>
  </si>
  <si>
    <t>Подчередниченко Егор</t>
  </si>
  <si>
    <t>Кожевников Алексей, Кожевникова Надежда Николаевна</t>
  </si>
  <si>
    <t>Судья - Горячкина Анна Анатольевна (МОУ ДО "Детско-юношеский центр" Шатковский район)</t>
  </si>
  <si>
    <t>Судья - Горелов Сергей Валерьевич (МБУДО "Центр детского творчества" Пильнинский район)</t>
  </si>
  <si>
    <t>Николаев Евгений</t>
  </si>
  <si>
    <t>Звягинцев Андрей</t>
  </si>
  <si>
    <t>Кощеев Александр</t>
  </si>
  <si>
    <t>нет</t>
  </si>
  <si>
    <t xml:space="preserve">Жилкин Арсений </t>
  </si>
  <si>
    <t xml:space="preserve">Маслов Егор </t>
  </si>
  <si>
    <t xml:space="preserve">Колгарёв Никита </t>
  </si>
  <si>
    <t xml:space="preserve">Карев Евгений </t>
  </si>
  <si>
    <t xml:space="preserve">Соколов Артём </t>
  </si>
  <si>
    <t xml:space="preserve">Коротков Дмитрий </t>
  </si>
  <si>
    <t>Латухин Иван  Алексеевич, Годнев Владимир Николаевич</t>
  </si>
  <si>
    <t xml:space="preserve">Марков Семен </t>
  </si>
  <si>
    <t>Голубев Игорь Федорович</t>
  </si>
  <si>
    <t xml:space="preserve">Баранов Андрей </t>
  </si>
  <si>
    <t>Лисичкин Анатолий Александрович</t>
  </si>
  <si>
    <t xml:space="preserve">Алаббасов Руслан </t>
  </si>
  <si>
    <t>Зуева Ольга Васильевна</t>
  </si>
  <si>
    <t>Вострилова Карина, Вострилов Павел Николаевич</t>
  </si>
  <si>
    <t>Клешнев Александр</t>
  </si>
  <si>
    <t>Дудоров Илья</t>
  </si>
  <si>
    <t>Слюняев Вадим</t>
  </si>
  <si>
    <t xml:space="preserve">Каторгин Глеб,
Каторгин Александр Иванович
</t>
  </si>
  <si>
    <t xml:space="preserve"> Егошин Игорь Леонидович</t>
  </si>
  <si>
    <t>Сосунов Александр</t>
  </si>
  <si>
    <t>Скворцов Денис</t>
  </si>
  <si>
    <t>Филиппов Георгий</t>
  </si>
  <si>
    <t>Скворцов Денис, Скворцов Максим Николаевич</t>
  </si>
  <si>
    <t>Чесноков Тимофей</t>
  </si>
  <si>
    <t>Мартынов Алексей</t>
  </si>
  <si>
    <t>Кошелёв Антон</t>
  </si>
  <si>
    <t>МБОУ СШ №13</t>
  </si>
  <si>
    <t>Сизов Владислав</t>
  </si>
  <si>
    <t>Тесленко Ольга Владимировна</t>
  </si>
  <si>
    <t>Степушев Павел</t>
  </si>
  <si>
    <t>Никульчин Пётр</t>
  </si>
  <si>
    <t>Гордеев Денис, Гордеев Валерий Владимирович</t>
  </si>
  <si>
    <t xml:space="preserve">Захарова Ирина Викторовна </t>
  </si>
  <si>
    <t xml:space="preserve">Крамсаев Максим </t>
  </si>
  <si>
    <t>Шанин Кирилл</t>
  </si>
  <si>
    <t>Егоров Александр Викторович</t>
  </si>
  <si>
    <t>Киселев Алексей</t>
  </si>
  <si>
    <t xml:space="preserve">Капустин Виктор Викторович, Капустин Иван </t>
  </si>
  <si>
    <t>филиал МБОУ "Советская средняя школа" Карабатовская основная школа</t>
  </si>
  <si>
    <t>Лаврентьев Егор</t>
  </si>
  <si>
    <t>4 тур</t>
  </si>
  <si>
    <t>5 тур</t>
  </si>
  <si>
    <t>Областной конкурс юных авиамоделистов "Лети, модель"                                                                                                                                                                                       28 февраля 2018 год Н.Новгород  ФИНАЛ                                                                                                                                                                                                                                         1 возрастная группа                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Сахарова Е.А.____________</t>
  </si>
  <si>
    <t>Областной конкурс юных авиамоделистов "Лети, модель"                                                                                                                                                                                                          28 февраля 2018 год Н.Новгород  ФИНАЛ                                                                                                                                                                                                                    2 возрастная группа 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Сахарова Е.А.____________</t>
  </si>
  <si>
    <t>Областной конкурс юных авиамоделистов "Лети, модель"                                                                                                                                                                                                            28 февраля 2018 год Н.Новгород  ФИНАЛ                                                                                                                                                                                                                                     3 возрастная группа                                                                                                                                                                                                                                                       Главный судья Котов Е.Л.  ___________          Секретарь Сахарова Е.А.____________</t>
  </si>
  <si>
    <t>МОУ "Смирновская СШ" МОУ ДО "Детско-юношеский центр"</t>
  </si>
  <si>
    <t>Киселев Сергей Владимирович Горелов Сергей Валерьевич</t>
  </si>
  <si>
    <t>Зуева Ольга Васильевна, Лисичкин Анатолий Александрович, Голубев Игорь Федорович</t>
  </si>
  <si>
    <t>Седов Юрий Сергеевич Тесленко Ольга Владимировна</t>
  </si>
  <si>
    <t>Сборная команда Пильнинского муниципального района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</si>
</sst>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 Light"/>
      <charset val="204"/>
      <scheme val="major"/>
    </font>
    <font>
      <sz val="10"/>
      <color rgb="FF30303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4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3"/>
  <sheetViews>
    <sheetView topLeftCell="A46" zoomScale="80" zoomScaleNormal="80" workbookViewId="0">
      <selection activeCell="C55" sqref="C55"/>
    </sheetView>
  </sheetViews>
  <sheetFormatPr defaultRowHeight="15"/>
  <cols>
    <col min="1" max="1" width="22.42578125" style="1" customWidth="1"/>
    <col min="2" max="2" width="21.140625" style="1" customWidth="1"/>
    <col min="3" max="3" width="19.140625" style="1" customWidth="1"/>
    <col min="4" max="4" width="15.42578125" style="1" customWidth="1"/>
    <col min="5" max="5" width="12.5703125" style="2" customWidth="1"/>
    <col min="6" max="6" width="12.28515625" style="1" customWidth="1"/>
    <col min="7" max="7" width="18.5703125" customWidth="1"/>
    <col min="9" max="9" width="20.5703125" customWidth="1"/>
  </cols>
  <sheetData>
    <row r="1" spans="1:9" ht="53.25" customHeight="1">
      <c r="A1" s="54" t="s">
        <v>45</v>
      </c>
      <c r="B1" s="55"/>
      <c r="C1" s="55"/>
      <c r="D1" s="55"/>
      <c r="E1" s="55"/>
      <c r="F1" s="55"/>
      <c r="G1" s="56"/>
      <c r="H1" s="14" t="s">
        <v>44</v>
      </c>
    </row>
    <row r="2" spans="1:9" ht="25.5">
      <c r="A2" s="5" t="s">
        <v>0</v>
      </c>
      <c r="B2" s="5" t="s">
        <v>1</v>
      </c>
      <c r="C2" s="5" t="s">
        <v>2</v>
      </c>
      <c r="D2" s="5" t="s">
        <v>3</v>
      </c>
      <c r="E2" s="3" t="s">
        <v>4</v>
      </c>
      <c r="F2" s="5" t="s">
        <v>5</v>
      </c>
      <c r="G2" s="5" t="s">
        <v>6</v>
      </c>
    </row>
    <row r="3" spans="1:9" ht="38.25">
      <c r="A3" s="6" t="s">
        <v>7</v>
      </c>
      <c r="B3" s="6" t="s">
        <v>8</v>
      </c>
      <c r="C3" s="6" t="s">
        <v>9</v>
      </c>
      <c r="D3" s="6" t="s">
        <v>10</v>
      </c>
      <c r="E3" s="7">
        <v>40113</v>
      </c>
      <c r="F3" s="6">
        <v>1</v>
      </c>
      <c r="G3" s="15"/>
    </row>
    <row r="4" spans="1:9" ht="38.25">
      <c r="A4" s="6" t="s">
        <v>7</v>
      </c>
      <c r="B4" s="6" t="s">
        <v>8</v>
      </c>
      <c r="C4" s="6" t="s">
        <v>9</v>
      </c>
      <c r="D4" s="6" t="s">
        <v>11</v>
      </c>
      <c r="E4" s="7">
        <v>39230</v>
      </c>
      <c r="F4" s="16">
        <v>2</v>
      </c>
      <c r="G4" s="16"/>
      <c r="I4" s="32" t="s">
        <v>89</v>
      </c>
    </row>
    <row r="5" spans="1:9" ht="38.25">
      <c r="A5" s="6" t="s">
        <v>7</v>
      </c>
      <c r="B5" s="6" t="s">
        <v>8</v>
      </c>
      <c r="C5" s="6" t="s">
        <v>9</v>
      </c>
      <c r="D5" s="6" t="s">
        <v>12</v>
      </c>
      <c r="E5" s="7">
        <v>38584</v>
      </c>
      <c r="F5" s="6">
        <v>3</v>
      </c>
      <c r="G5" s="16"/>
      <c r="I5" s="32" t="s">
        <v>101</v>
      </c>
    </row>
    <row r="6" spans="1:9" ht="55.5" customHeight="1">
      <c r="A6" s="6" t="s">
        <v>7</v>
      </c>
      <c r="B6" s="6" t="s">
        <v>8</v>
      </c>
      <c r="C6" s="6" t="s">
        <v>9</v>
      </c>
      <c r="D6" s="6" t="s">
        <v>46</v>
      </c>
      <c r="E6" s="7"/>
      <c r="F6" s="6" t="s">
        <v>16</v>
      </c>
      <c r="G6" s="16"/>
      <c r="I6" s="32" t="s">
        <v>102</v>
      </c>
    </row>
    <row r="7" spans="1:9" ht="25.5">
      <c r="A7" s="6" t="s">
        <v>47</v>
      </c>
      <c r="B7" s="6" t="s">
        <v>48</v>
      </c>
      <c r="C7" s="6" t="s">
        <v>49</v>
      </c>
      <c r="D7" s="6" t="s">
        <v>126</v>
      </c>
      <c r="E7" s="7">
        <v>40475</v>
      </c>
      <c r="F7" s="6">
        <v>1</v>
      </c>
      <c r="G7" s="16"/>
    </row>
    <row r="8" spans="1:9" ht="25.5">
      <c r="A8" s="6" t="s">
        <v>47</v>
      </c>
      <c r="B8" s="6" t="s">
        <v>48</v>
      </c>
      <c r="C8" s="6" t="s">
        <v>49</v>
      </c>
      <c r="D8" s="6" t="s">
        <v>127</v>
      </c>
      <c r="E8" s="7">
        <v>39257</v>
      </c>
      <c r="F8" s="16">
        <v>2</v>
      </c>
      <c r="G8" s="16"/>
    </row>
    <row r="9" spans="1:9" ht="25.5">
      <c r="A9" s="6" t="s">
        <v>47</v>
      </c>
      <c r="B9" s="6" t="s">
        <v>48</v>
      </c>
      <c r="C9" s="6" t="s">
        <v>49</v>
      </c>
      <c r="D9" s="6" t="s">
        <v>128</v>
      </c>
      <c r="E9" s="7">
        <v>38952</v>
      </c>
      <c r="F9" s="6">
        <v>3</v>
      </c>
      <c r="G9" s="16"/>
    </row>
    <row r="10" spans="1:9" ht="68.25" customHeight="1">
      <c r="A10" s="6" t="s">
        <v>47</v>
      </c>
      <c r="B10" s="6" t="s">
        <v>48</v>
      </c>
      <c r="C10" s="6" t="s">
        <v>49</v>
      </c>
      <c r="D10" s="6" t="s">
        <v>129</v>
      </c>
      <c r="E10" s="7">
        <v>39257</v>
      </c>
      <c r="F10" s="6" t="s">
        <v>16</v>
      </c>
      <c r="G10" s="16"/>
    </row>
    <row r="11" spans="1:9" ht="38.25">
      <c r="A11" s="6" t="s">
        <v>50</v>
      </c>
      <c r="B11" s="6" t="s">
        <v>51</v>
      </c>
      <c r="C11" s="6" t="s">
        <v>52</v>
      </c>
      <c r="D11" s="34" t="s">
        <v>110</v>
      </c>
      <c r="E11" s="35">
        <v>39959</v>
      </c>
      <c r="F11" s="6">
        <v>1</v>
      </c>
      <c r="G11" s="16"/>
    </row>
    <row r="12" spans="1:9" ht="38.25">
      <c r="A12" s="6" t="s">
        <v>50</v>
      </c>
      <c r="B12" s="6" t="s">
        <v>51</v>
      </c>
      <c r="C12" s="6" t="s">
        <v>52</v>
      </c>
      <c r="D12" s="34" t="s">
        <v>111</v>
      </c>
      <c r="E12" s="35">
        <v>39450</v>
      </c>
      <c r="F12" s="16">
        <v>2</v>
      </c>
      <c r="G12" s="16"/>
    </row>
    <row r="13" spans="1:9" ht="38.25">
      <c r="A13" s="6" t="s">
        <v>50</v>
      </c>
      <c r="B13" s="6" t="s">
        <v>51</v>
      </c>
      <c r="C13" s="6" t="s">
        <v>52</v>
      </c>
      <c r="D13" s="34" t="s">
        <v>112</v>
      </c>
      <c r="E13" s="35">
        <v>38667</v>
      </c>
      <c r="F13" s="6">
        <v>3</v>
      </c>
      <c r="G13" s="16"/>
    </row>
    <row r="14" spans="1:9" ht="72.75" customHeight="1">
      <c r="A14" s="6" t="s">
        <v>50</v>
      </c>
      <c r="B14" s="6" t="s">
        <v>51</v>
      </c>
      <c r="C14" s="6" t="s">
        <v>52</v>
      </c>
      <c r="D14" s="34" t="s">
        <v>113</v>
      </c>
      <c r="E14" s="35">
        <v>40185</v>
      </c>
      <c r="F14" s="6" t="s">
        <v>16</v>
      </c>
      <c r="G14" s="16"/>
    </row>
    <row r="15" spans="1:9" ht="25.5">
      <c r="A15" s="6" t="s">
        <v>53</v>
      </c>
      <c r="B15" s="6" t="s">
        <v>54</v>
      </c>
      <c r="C15" s="6" t="s">
        <v>55</v>
      </c>
      <c r="D15" s="6" t="s">
        <v>85</v>
      </c>
      <c r="E15" s="7">
        <v>40307</v>
      </c>
      <c r="F15" s="6">
        <v>1</v>
      </c>
      <c r="G15" s="16"/>
    </row>
    <row r="16" spans="1:9" ht="25.5">
      <c r="A16" s="6" t="s">
        <v>53</v>
      </c>
      <c r="B16" s="6" t="s">
        <v>54</v>
      </c>
      <c r="C16" s="6" t="s">
        <v>55</v>
      </c>
      <c r="D16" s="6" t="s">
        <v>86</v>
      </c>
      <c r="E16" s="7">
        <v>39674</v>
      </c>
      <c r="F16" s="16">
        <v>2</v>
      </c>
      <c r="G16" s="16"/>
    </row>
    <row r="17" spans="1:7" ht="25.5">
      <c r="A17" s="6" t="s">
        <v>53</v>
      </c>
      <c r="B17" s="6" t="s">
        <v>54</v>
      </c>
      <c r="C17" s="6" t="s">
        <v>55</v>
      </c>
      <c r="D17" s="6" t="s">
        <v>87</v>
      </c>
      <c r="E17" s="7">
        <v>38743</v>
      </c>
      <c r="F17" s="6">
        <v>3</v>
      </c>
      <c r="G17" s="16"/>
    </row>
    <row r="18" spans="1:7" ht="60.75" customHeight="1">
      <c r="A18" s="6" t="s">
        <v>53</v>
      </c>
      <c r="B18" s="6" t="s">
        <v>54</v>
      </c>
      <c r="C18" s="6" t="s">
        <v>55</v>
      </c>
      <c r="D18" s="6" t="s">
        <v>88</v>
      </c>
      <c r="E18" s="7"/>
      <c r="F18" s="6" t="s">
        <v>16</v>
      </c>
      <c r="G18" s="16"/>
    </row>
    <row r="19" spans="1:7" ht="25.5">
      <c r="A19" s="6" t="s">
        <v>56</v>
      </c>
      <c r="B19" s="6" t="s">
        <v>57</v>
      </c>
      <c r="C19" s="6" t="s">
        <v>115</v>
      </c>
      <c r="D19" s="38" t="s">
        <v>114</v>
      </c>
      <c r="E19" s="35">
        <v>40309</v>
      </c>
      <c r="F19" s="6">
        <v>1</v>
      </c>
      <c r="G19" s="16"/>
    </row>
    <row r="20" spans="1:7" ht="25.5">
      <c r="A20" s="6" t="s">
        <v>56</v>
      </c>
      <c r="B20" s="6" t="s">
        <v>57</v>
      </c>
      <c r="C20" s="6" t="s">
        <v>117</v>
      </c>
      <c r="D20" s="34" t="s">
        <v>116</v>
      </c>
      <c r="E20" s="39">
        <v>39193</v>
      </c>
      <c r="F20" s="16">
        <v>2</v>
      </c>
      <c r="G20" s="16"/>
    </row>
    <row r="21" spans="1:7" ht="25.5">
      <c r="A21" s="6" t="s">
        <v>56</v>
      </c>
      <c r="B21" s="6" t="s">
        <v>57</v>
      </c>
      <c r="C21" s="6" t="s">
        <v>117</v>
      </c>
      <c r="D21" s="34" t="s">
        <v>118</v>
      </c>
      <c r="E21" s="39">
        <v>38955</v>
      </c>
      <c r="F21" s="6">
        <v>3</v>
      </c>
      <c r="G21" s="16"/>
    </row>
    <row r="22" spans="1:7" ht="54" customHeight="1">
      <c r="A22" s="6" t="s">
        <v>56</v>
      </c>
      <c r="B22" s="6" t="s">
        <v>57</v>
      </c>
      <c r="C22" s="6" t="s">
        <v>119</v>
      </c>
      <c r="D22" s="34" t="s">
        <v>120</v>
      </c>
      <c r="E22" s="35">
        <v>39282</v>
      </c>
      <c r="F22" s="6" t="s">
        <v>16</v>
      </c>
      <c r="G22" s="6"/>
    </row>
    <row r="23" spans="1:7" ht="25.5">
      <c r="A23" s="6" t="s">
        <v>58</v>
      </c>
      <c r="B23" s="6" t="s">
        <v>59</v>
      </c>
      <c r="C23" s="8" t="s">
        <v>60</v>
      </c>
      <c r="D23" s="6"/>
      <c r="E23" s="7"/>
      <c r="F23" s="6">
        <v>1</v>
      </c>
      <c r="G23" s="16"/>
    </row>
    <row r="24" spans="1:7" ht="25.5">
      <c r="A24" s="6" t="s">
        <v>58</v>
      </c>
      <c r="B24" s="6" t="s">
        <v>59</v>
      </c>
      <c r="C24" s="8" t="s">
        <v>60</v>
      </c>
      <c r="D24" s="6"/>
      <c r="E24" s="7"/>
      <c r="F24" s="16">
        <v>2</v>
      </c>
      <c r="G24" s="6"/>
    </row>
    <row r="25" spans="1:7" ht="25.5">
      <c r="A25" s="6" t="s">
        <v>58</v>
      </c>
      <c r="B25" s="6" t="s">
        <v>59</v>
      </c>
      <c r="C25" s="8" t="s">
        <v>60</v>
      </c>
      <c r="D25" s="6"/>
      <c r="E25" s="7"/>
      <c r="F25" s="6">
        <v>3</v>
      </c>
      <c r="G25" s="16"/>
    </row>
    <row r="26" spans="1:7" ht="25.5">
      <c r="A26" s="6" t="s">
        <v>58</v>
      </c>
      <c r="B26" s="6" t="s">
        <v>59</v>
      </c>
      <c r="C26" s="8" t="s">
        <v>60</v>
      </c>
      <c r="D26" s="6"/>
      <c r="E26" s="7"/>
      <c r="F26" s="6" t="s">
        <v>16</v>
      </c>
      <c r="G26" s="16"/>
    </row>
    <row r="27" spans="1:7" ht="25.5">
      <c r="A27" s="6" t="s">
        <v>61</v>
      </c>
      <c r="B27" s="6" t="s">
        <v>62</v>
      </c>
      <c r="C27" s="6" t="s">
        <v>63</v>
      </c>
      <c r="D27" s="6" t="s">
        <v>130</v>
      </c>
      <c r="E27" s="7">
        <v>40034</v>
      </c>
      <c r="F27" s="6">
        <v>1</v>
      </c>
      <c r="G27" s="16"/>
    </row>
    <row r="28" spans="1:7" ht="25.5">
      <c r="A28" s="6" t="s">
        <v>61</v>
      </c>
      <c r="B28" s="6" t="s">
        <v>62</v>
      </c>
      <c r="C28" s="6" t="s">
        <v>63</v>
      </c>
      <c r="D28" s="6" t="s">
        <v>131</v>
      </c>
      <c r="E28" s="7">
        <v>39624</v>
      </c>
      <c r="F28" s="16">
        <v>2</v>
      </c>
      <c r="G28" s="6"/>
    </row>
    <row r="29" spans="1:7" ht="25.5">
      <c r="A29" s="6" t="s">
        <v>61</v>
      </c>
      <c r="B29" s="6" t="s">
        <v>62</v>
      </c>
      <c r="C29" s="6" t="s">
        <v>63</v>
      </c>
      <c r="D29" s="6" t="s">
        <v>132</v>
      </c>
      <c r="E29" s="7">
        <v>38436</v>
      </c>
      <c r="F29" s="6">
        <v>3</v>
      </c>
      <c r="G29" s="16"/>
    </row>
    <row r="30" spans="1:7" ht="25.5">
      <c r="A30" s="6" t="s">
        <v>61</v>
      </c>
      <c r="B30" s="6" t="s">
        <v>62</v>
      </c>
      <c r="C30" s="6" t="s">
        <v>63</v>
      </c>
      <c r="D30" s="6" t="s">
        <v>106</v>
      </c>
      <c r="E30" s="7" t="s">
        <v>106</v>
      </c>
      <c r="F30" s="6" t="s">
        <v>16</v>
      </c>
      <c r="G30" s="16"/>
    </row>
    <row r="31" spans="1:7" ht="25.5">
      <c r="A31" s="6" t="s">
        <v>64</v>
      </c>
      <c r="B31" s="6" t="s">
        <v>96</v>
      </c>
      <c r="C31" s="6" t="s">
        <v>65</v>
      </c>
      <c r="D31" s="6" t="s">
        <v>97</v>
      </c>
      <c r="E31" s="7">
        <v>40015</v>
      </c>
      <c r="F31" s="6">
        <v>1</v>
      </c>
      <c r="G31" s="16"/>
    </row>
    <row r="32" spans="1:7" ht="25.5">
      <c r="A32" s="6" t="s">
        <v>64</v>
      </c>
      <c r="B32" s="6" t="s">
        <v>96</v>
      </c>
      <c r="C32" s="6" t="s">
        <v>65</v>
      </c>
      <c r="D32" s="6" t="s">
        <v>98</v>
      </c>
      <c r="E32" s="7">
        <v>39738</v>
      </c>
      <c r="F32" s="16">
        <v>2</v>
      </c>
      <c r="G32" s="16"/>
    </row>
    <row r="33" spans="1:7" ht="25.5">
      <c r="A33" s="6" t="s">
        <v>64</v>
      </c>
      <c r="B33" s="6" t="s">
        <v>67</v>
      </c>
      <c r="C33" s="6" t="s">
        <v>65</v>
      </c>
      <c r="D33" s="6" t="s">
        <v>99</v>
      </c>
      <c r="E33" s="7">
        <v>39003</v>
      </c>
      <c r="F33" s="6">
        <v>3</v>
      </c>
      <c r="G33" s="16"/>
    </row>
    <row r="34" spans="1:7" ht="63.75">
      <c r="A34" s="6" t="s">
        <v>64</v>
      </c>
      <c r="B34" s="6" t="s">
        <v>67</v>
      </c>
      <c r="C34" s="6" t="s">
        <v>65</v>
      </c>
      <c r="D34" s="8" t="s">
        <v>100</v>
      </c>
      <c r="E34" s="7">
        <v>40097</v>
      </c>
      <c r="F34" s="6" t="s">
        <v>16</v>
      </c>
      <c r="G34" s="17"/>
    </row>
    <row r="35" spans="1:7" ht="38.25">
      <c r="A35" s="6" t="s">
        <v>66</v>
      </c>
      <c r="B35" s="6" t="s">
        <v>67</v>
      </c>
      <c r="C35" s="40" t="s">
        <v>68</v>
      </c>
      <c r="D35" s="34" t="s">
        <v>121</v>
      </c>
      <c r="E35" s="39">
        <v>40389</v>
      </c>
      <c r="F35" s="6">
        <v>1</v>
      </c>
      <c r="G35" s="6"/>
    </row>
    <row r="36" spans="1:7" ht="38.25">
      <c r="A36" s="6" t="s">
        <v>66</v>
      </c>
      <c r="B36" s="6" t="s">
        <v>67</v>
      </c>
      <c r="C36" s="40" t="s">
        <v>68</v>
      </c>
      <c r="D36" s="34" t="s">
        <v>122</v>
      </c>
      <c r="E36" s="39">
        <v>39668</v>
      </c>
      <c r="F36" s="16">
        <v>2</v>
      </c>
      <c r="G36" s="5"/>
    </row>
    <row r="37" spans="1:7" ht="25.5">
      <c r="A37" s="6" t="s">
        <v>66</v>
      </c>
      <c r="B37" s="6" t="s">
        <v>67</v>
      </c>
      <c r="C37" s="40" t="s">
        <v>125</v>
      </c>
      <c r="D37" s="34" t="s">
        <v>123</v>
      </c>
      <c r="E37" s="39">
        <v>38272</v>
      </c>
      <c r="F37" s="6">
        <v>3</v>
      </c>
      <c r="G37" s="5"/>
    </row>
    <row r="38" spans="1:7" ht="63.75">
      <c r="A38" s="6" t="s">
        <v>66</v>
      </c>
      <c r="B38" s="6" t="s">
        <v>67</v>
      </c>
      <c r="C38" s="6" t="s">
        <v>68</v>
      </c>
      <c r="D38" s="9" t="s">
        <v>124</v>
      </c>
      <c r="E38" s="36">
        <v>40464</v>
      </c>
      <c r="F38" s="6" t="s">
        <v>16</v>
      </c>
      <c r="G38" s="5"/>
    </row>
    <row r="39" spans="1:7" ht="51">
      <c r="A39" s="6" t="s">
        <v>69</v>
      </c>
      <c r="B39" s="6" t="s">
        <v>145</v>
      </c>
      <c r="C39" s="6" t="s">
        <v>70</v>
      </c>
      <c r="D39" s="4" t="s">
        <v>103</v>
      </c>
      <c r="E39" s="3">
        <v>40063</v>
      </c>
      <c r="F39" s="6">
        <v>1</v>
      </c>
      <c r="G39" s="5"/>
    </row>
    <row r="40" spans="1:7" ht="51">
      <c r="A40" s="6" t="s">
        <v>69</v>
      </c>
      <c r="B40" s="6" t="s">
        <v>145</v>
      </c>
      <c r="C40" s="6" t="s">
        <v>70</v>
      </c>
      <c r="D40" s="5" t="s">
        <v>104</v>
      </c>
      <c r="E40" s="3">
        <v>39867</v>
      </c>
      <c r="F40" s="16">
        <v>2</v>
      </c>
      <c r="G40" s="5"/>
    </row>
    <row r="41" spans="1:7" ht="51">
      <c r="A41" s="6" t="s">
        <v>69</v>
      </c>
      <c r="B41" s="6" t="s">
        <v>145</v>
      </c>
      <c r="C41" s="6" t="s">
        <v>70</v>
      </c>
      <c r="D41" s="4" t="s">
        <v>105</v>
      </c>
      <c r="E41" s="3">
        <v>38182</v>
      </c>
      <c r="F41" s="6">
        <v>3</v>
      </c>
      <c r="G41" s="5"/>
    </row>
    <row r="42" spans="1:7" ht="51">
      <c r="A42" s="6" t="s">
        <v>69</v>
      </c>
      <c r="B42" s="6" t="s">
        <v>145</v>
      </c>
      <c r="C42" s="6" t="s">
        <v>70</v>
      </c>
      <c r="D42" s="4" t="s">
        <v>106</v>
      </c>
      <c r="E42" s="3" t="s">
        <v>106</v>
      </c>
      <c r="F42" s="6" t="s">
        <v>16</v>
      </c>
      <c r="G42" s="5"/>
    </row>
    <row r="43" spans="1:7" ht="38.25">
      <c r="A43" s="6" t="s">
        <v>71</v>
      </c>
      <c r="B43" s="6" t="s">
        <v>72</v>
      </c>
      <c r="C43" s="6" t="s">
        <v>139</v>
      </c>
      <c r="D43" s="4" t="s">
        <v>140</v>
      </c>
      <c r="E43" s="3">
        <v>40239</v>
      </c>
      <c r="F43" s="6">
        <v>1</v>
      </c>
      <c r="G43" s="5"/>
    </row>
    <row r="44" spans="1:7" ht="38.25">
      <c r="A44" s="6" t="s">
        <v>71</v>
      </c>
      <c r="B44" s="6" t="s">
        <v>72</v>
      </c>
      <c r="C44" s="6" t="s">
        <v>139</v>
      </c>
      <c r="D44" s="4" t="s">
        <v>141</v>
      </c>
      <c r="E44" s="3">
        <v>39844</v>
      </c>
      <c r="F44" s="16">
        <v>2</v>
      </c>
      <c r="G44" s="5"/>
    </row>
    <row r="45" spans="1:7" ht="38.25">
      <c r="A45" s="6" t="s">
        <v>71</v>
      </c>
      <c r="B45" s="6" t="s">
        <v>72</v>
      </c>
      <c r="C45" s="6" t="s">
        <v>142</v>
      </c>
      <c r="D45" s="4" t="s">
        <v>143</v>
      </c>
      <c r="E45" s="3">
        <v>38827</v>
      </c>
      <c r="F45" s="6">
        <v>3</v>
      </c>
      <c r="G45" s="5"/>
    </row>
    <row r="46" spans="1:7" ht="56.25" customHeight="1">
      <c r="A46" s="6" t="s">
        <v>71</v>
      </c>
      <c r="B46" s="6" t="s">
        <v>72</v>
      </c>
      <c r="C46" s="6" t="s">
        <v>139</v>
      </c>
      <c r="D46" s="4" t="s">
        <v>144</v>
      </c>
      <c r="E46" s="3">
        <v>38734</v>
      </c>
      <c r="F46" s="6" t="s">
        <v>16</v>
      </c>
      <c r="G46" s="5"/>
    </row>
    <row r="47" spans="1:7" ht="25.5">
      <c r="A47" s="21" t="s">
        <v>74</v>
      </c>
      <c r="B47" s="22" t="s">
        <v>94</v>
      </c>
      <c r="C47" s="31" t="s">
        <v>95</v>
      </c>
      <c r="D47" s="5" t="s">
        <v>90</v>
      </c>
      <c r="E47" s="3">
        <v>40112</v>
      </c>
      <c r="F47" s="6">
        <v>1</v>
      </c>
      <c r="G47" s="5"/>
    </row>
    <row r="48" spans="1:7" ht="27.75" customHeight="1">
      <c r="A48" s="21" t="s">
        <v>74</v>
      </c>
      <c r="B48" s="22" t="s">
        <v>75</v>
      </c>
      <c r="C48" s="31" t="s">
        <v>76</v>
      </c>
      <c r="D48" s="5" t="s">
        <v>91</v>
      </c>
      <c r="E48" s="3">
        <v>39613</v>
      </c>
      <c r="F48" s="16">
        <v>2</v>
      </c>
      <c r="G48" s="5"/>
    </row>
    <row r="49" spans="1:7" ht="25.5">
      <c r="A49" s="21" t="s">
        <v>74</v>
      </c>
      <c r="B49" s="22" t="s">
        <v>75</v>
      </c>
      <c r="C49" s="31" t="s">
        <v>76</v>
      </c>
      <c r="D49" s="5" t="s">
        <v>92</v>
      </c>
      <c r="E49" s="3">
        <v>41857</v>
      </c>
      <c r="F49" s="6">
        <v>3</v>
      </c>
      <c r="G49" s="5"/>
    </row>
    <row r="50" spans="1:7" ht="51">
      <c r="A50" s="21" t="s">
        <v>74</v>
      </c>
      <c r="B50" s="22" t="s">
        <v>75</v>
      </c>
      <c r="C50" s="31" t="s">
        <v>76</v>
      </c>
      <c r="D50" s="5" t="s">
        <v>93</v>
      </c>
      <c r="E50" s="3"/>
      <c r="F50" s="6" t="s">
        <v>16</v>
      </c>
      <c r="G50" s="5"/>
    </row>
    <row r="51" spans="1:7" ht="51">
      <c r="A51" s="21" t="s">
        <v>77</v>
      </c>
      <c r="B51" s="22" t="s">
        <v>78</v>
      </c>
      <c r="C51" s="31" t="s">
        <v>79</v>
      </c>
      <c r="D51" s="33" t="s">
        <v>107</v>
      </c>
      <c r="E51" s="35">
        <v>39940</v>
      </c>
      <c r="F51" s="6">
        <v>1</v>
      </c>
      <c r="G51" s="4"/>
    </row>
    <row r="52" spans="1:7" ht="51">
      <c r="A52" s="21" t="s">
        <v>77</v>
      </c>
      <c r="B52" s="22" t="s">
        <v>78</v>
      </c>
      <c r="C52" s="31" t="s">
        <v>79</v>
      </c>
      <c r="D52" s="37" t="s">
        <v>108</v>
      </c>
      <c r="E52" s="35">
        <v>39496</v>
      </c>
      <c r="F52" s="16">
        <v>2</v>
      </c>
      <c r="G52" s="5"/>
    </row>
    <row r="53" spans="1:7" ht="51">
      <c r="A53" s="21" t="s">
        <v>77</v>
      </c>
      <c r="B53" s="22" t="s">
        <v>78</v>
      </c>
      <c r="C53" s="31" t="s">
        <v>79</v>
      </c>
      <c r="D53" s="37" t="s">
        <v>109</v>
      </c>
      <c r="E53" s="35">
        <v>38512</v>
      </c>
      <c r="F53" s="6">
        <v>3</v>
      </c>
      <c r="G53" s="5"/>
    </row>
    <row r="54" spans="1:7" ht="51">
      <c r="A54" s="21" t="s">
        <v>77</v>
      </c>
      <c r="B54" s="22" t="s">
        <v>133</v>
      </c>
      <c r="C54" s="31" t="s">
        <v>79</v>
      </c>
      <c r="D54" s="37" t="s">
        <v>106</v>
      </c>
      <c r="E54" s="35" t="s">
        <v>106</v>
      </c>
      <c r="F54" s="6" t="s">
        <v>16</v>
      </c>
      <c r="G54" s="5"/>
    </row>
    <row r="55" spans="1:7" ht="25.5">
      <c r="A55" s="21" t="s">
        <v>80</v>
      </c>
      <c r="B55" s="22" t="s">
        <v>17</v>
      </c>
      <c r="C55" s="42" t="s">
        <v>135</v>
      </c>
      <c r="D55" s="34" t="s">
        <v>134</v>
      </c>
      <c r="E55" s="39">
        <v>39993</v>
      </c>
      <c r="F55" s="6">
        <v>1</v>
      </c>
      <c r="G55" s="5"/>
    </row>
    <row r="56" spans="1:7" ht="25.5">
      <c r="A56" s="21" t="s">
        <v>80</v>
      </c>
      <c r="B56" s="22" t="s">
        <v>17</v>
      </c>
      <c r="C56" s="41" t="s">
        <v>18</v>
      </c>
      <c r="D56" s="34" t="s">
        <v>136</v>
      </c>
      <c r="E56" s="39">
        <v>39247</v>
      </c>
      <c r="F56" s="16">
        <v>2</v>
      </c>
      <c r="G56" s="5"/>
    </row>
    <row r="57" spans="1:7" ht="25.5">
      <c r="A57" s="21" t="s">
        <v>80</v>
      </c>
      <c r="B57" s="22" t="s">
        <v>17</v>
      </c>
      <c r="C57" s="41" t="s">
        <v>18</v>
      </c>
      <c r="D57" s="34" t="s">
        <v>137</v>
      </c>
      <c r="E57" s="39">
        <v>38703</v>
      </c>
      <c r="F57" s="6">
        <v>3</v>
      </c>
      <c r="G57" s="5"/>
    </row>
    <row r="58" spans="1:7" ht="38.25">
      <c r="A58" s="21" t="s">
        <v>80</v>
      </c>
      <c r="B58" s="22" t="s">
        <v>17</v>
      </c>
      <c r="C58" s="41" t="s">
        <v>18</v>
      </c>
      <c r="D58" s="34" t="s">
        <v>138</v>
      </c>
      <c r="E58" s="39"/>
      <c r="F58" s="6" t="s">
        <v>16</v>
      </c>
      <c r="G58" s="5"/>
    </row>
    <row r="59" spans="1:7" ht="38.25">
      <c r="A59" s="21" t="s">
        <v>13</v>
      </c>
      <c r="B59" s="22" t="s">
        <v>14</v>
      </c>
      <c r="C59" s="31" t="s">
        <v>15</v>
      </c>
      <c r="D59" s="5" t="s">
        <v>81</v>
      </c>
      <c r="E59" s="3">
        <v>40067</v>
      </c>
      <c r="F59" s="6">
        <v>1</v>
      </c>
      <c r="G59" s="5"/>
    </row>
    <row r="60" spans="1:7" ht="38.25">
      <c r="A60" s="21" t="s">
        <v>13</v>
      </c>
      <c r="B60" s="22" t="s">
        <v>14</v>
      </c>
      <c r="C60" s="31" t="s">
        <v>15</v>
      </c>
      <c r="D60" s="5" t="s">
        <v>82</v>
      </c>
      <c r="E60" s="3">
        <v>39283</v>
      </c>
      <c r="F60" s="16">
        <v>2</v>
      </c>
      <c r="G60" s="5"/>
    </row>
    <row r="61" spans="1:7" ht="38.25">
      <c r="A61" s="21" t="s">
        <v>13</v>
      </c>
      <c r="B61" s="22" t="s">
        <v>14</v>
      </c>
      <c r="C61" s="31" t="s">
        <v>15</v>
      </c>
      <c r="D61" s="5" t="s">
        <v>83</v>
      </c>
      <c r="E61" s="3">
        <v>38509</v>
      </c>
      <c r="F61" s="6">
        <v>3</v>
      </c>
      <c r="G61" s="5"/>
    </row>
    <row r="62" spans="1:7" ht="51">
      <c r="A62" s="21" t="s">
        <v>13</v>
      </c>
      <c r="B62" s="22" t="s">
        <v>14</v>
      </c>
      <c r="C62" s="31" t="s">
        <v>15</v>
      </c>
      <c r="D62" s="5" t="s">
        <v>84</v>
      </c>
      <c r="E62" s="3"/>
      <c r="F62" s="6" t="s">
        <v>16</v>
      </c>
      <c r="G62" s="5"/>
    </row>
    <row r="63" spans="1:7">
      <c r="A63" s="12"/>
      <c r="B63" s="12"/>
      <c r="C63" s="12"/>
      <c r="D63" s="12"/>
      <c r="E63" s="13"/>
      <c r="F63" s="12"/>
      <c r="G63" s="12"/>
    </row>
    <row r="64" spans="1:7">
      <c r="A64" s="12"/>
      <c r="B64" s="12"/>
      <c r="C64" s="12"/>
      <c r="D64" s="12"/>
      <c r="E64" s="13"/>
      <c r="F64" s="12"/>
      <c r="G64" s="12"/>
    </row>
    <row r="65" spans="1:7">
      <c r="A65" s="12"/>
      <c r="B65" s="12"/>
      <c r="C65" s="12"/>
      <c r="D65" s="12"/>
      <c r="E65" s="13"/>
      <c r="F65" s="12"/>
      <c r="G65" s="12"/>
    </row>
    <row r="66" spans="1:7">
      <c r="A66" s="12"/>
      <c r="B66" s="12"/>
      <c r="C66" s="12"/>
      <c r="D66" s="12"/>
      <c r="E66" s="13"/>
      <c r="F66" s="12"/>
      <c r="G66" s="12"/>
    </row>
    <row r="67" spans="1:7">
      <c r="A67" s="12"/>
      <c r="B67" s="12"/>
      <c r="C67" s="12"/>
      <c r="D67" s="12"/>
      <c r="E67" s="13"/>
      <c r="F67" s="12"/>
      <c r="G67" s="12"/>
    </row>
    <row r="68" spans="1:7">
      <c r="A68" s="12"/>
      <c r="B68" s="12"/>
      <c r="C68" s="12"/>
      <c r="D68" s="12"/>
      <c r="E68" s="13"/>
      <c r="F68" s="12"/>
      <c r="G68" s="12"/>
    </row>
    <row r="69" spans="1:7">
      <c r="A69" s="12"/>
      <c r="B69" s="12"/>
      <c r="C69" s="12"/>
      <c r="D69" s="12"/>
      <c r="E69" s="13"/>
      <c r="F69" s="12"/>
      <c r="G69" s="12"/>
    </row>
    <row r="70" spans="1:7">
      <c r="A70" s="12"/>
      <c r="B70" s="12"/>
      <c r="C70" s="12"/>
      <c r="D70" s="12"/>
      <c r="E70" s="13"/>
      <c r="F70" s="12"/>
      <c r="G70" s="12"/>
    </row>
    <row r="71" spans="1:7">
      <c r="A71" s="12"/>
      <c r="B71" s="12"/>
      <c r="C71" s="12"/>
      <c r="D71" s="12"/>
      <c r="E71" s="13"/>
      <c r="F71" s="12"/>
      <c r="G71" s="12"/>
    </row>
    <row r="72" spans="1:7">
      <c r="A72" s="12"/>
      <c r="B72" s="12"/>
      <c r="C72" s="12"/>
      <c r="D72" s="12"/>
      <c r="E72" s="13"/>
      <c r="F72" s="12"/>
      <c r="G72" s="12"/>
    </row>
    <row r="73" spans="1:7">
      <c r="A73" s="12"/>
      <c r="B73" s="12"/>
      <c r="C73" s="12"/>
      <c r="D73" s="12"/>
      <c r="E73" s="13"/>
      <c r="F73" s="12"/>
      <c r="G73" s="12"/>
    </row>
    <row r="74" spans="1:7">
      <c r="A74" s="12"/>
      <c r="B74" s="12"/>
      <c r="C74" s="12"/>
      <c r="D74" s="12"/>
      <c r="E74" s="13"/>
      <c r="F74" s="12"/>
      <c r="G74" s="12"/>
    </row>
    <row r="75" spans="1:7">
      <c r="A75" s="12"/>
      <c r="B75" s="12"/>
      <c r="C75" s="12"/>
      <c r="D75" s="12"/>
      <c r="E75" s="13"/>
      <c r="F75" s="12"/>
      <c r="G75" s="12"/>
    </row>
    <row r="76" spans="1:7">
      <c r="A76" s="12"/>
      <c r="B76" s="12"/>
      <c r="C76" s="12"/>
      <c r="D76" s="12"/>
      <c r="E76" s="13"/>
      <c r="F76" s="12"/>
      <c r="G76" s="12"/>
    </row>
    <row r="77" spans="1:7">
      <c r="A77" s="12"/>
      <c r="B77" s="12"/>
      <c r="C77" s="12"/>
      <c r="D77" s="12"/>
      <c r="E77" s="13"/>
      <c r="F77" s="12"/>
      <c r="G77" s="12"/>
    </row>
    <row r="78" spans="1:7">
      <c r="A78" s="12"/>
      <c r="B78" s="12"/>
      <c r="C78" s="12"/>
      <c r="D78" s="12"/>
      <c r="E78" s="13"/>
      <c r="F78" s="12"/>
      <c r="G78" s="12"/>
    </row>
    <row r="79" spans="1:7">
      <c r="A79" s="12"/>
      <c r="B79" s="12"/>
      <c r="C79" s="12"/>
      <c r="D79" s="12"/>
      <c r="E79" s="13"/>
      <c r="F79" s="12"/>
      <c r="G79" s="12"/>
    </row>
    <row r="80" spans="1:7">
      <c r="A80" s="12"/>
      <c r="B80" s="12"/>
      <c r="C80" s="12"/>
      <c r="D80" s="12"/>
      <c r="E80" s="13"/>
      <c r="F80" s="12"/>
      <c r="G80" s="12"/>
    </row>
    <row r="81" spans="1:7">
      <c r="A81" s="12"/>
      <c r="B81" s="12"/>
      <c r="C81" s="12"/>
      <c r="D81" s="12"/>
      <c r="E81" s="13"/>
      <c r="F81" s="12"/>
      <c r="G81" s="12"/>
    </row>
    <row r="82" spans="1:7">
      <c r="A82" s="12"/>
      <c r="B82" s="12"/>
      <c r="C82" s="12"/>
      <c r="D82" s="12"/>
      <c r="E82" s="13"/>
      <c r="F82" s="12"/>
      <c r="G82" s="12"/>
    </row>
    <row r="83" spans="1:7">
      <c r="A83" s="12"/>
      <c r="B83" s="12"/>
      <c r="C83" s="12"/>
      <c r="D83" s="12"/>
      <c r="E83" s="13"/>
      <c r="F83" s="12"/>
      <c r="G83" s="12"/>
    </row>
    <row r="84" spans="1:7">
      <c r="A84" s="12"/>
      <c r="B84" s="12"/>
      <c r="C84" s="12"/>
      <c r="D84" s="12"/>
      <c r="E84" s="13"/>
      <c r="F84" s="12"/>
      <c r="G84" s="12"/>
    </row>
    <row r="85" spans="1:7">
      <c r="A85" s="12"/>
      <c r="B85" s="12"/>
      <c r="C85" s="12"/>
      <c r="D85" s="12"/>
      <c r="E85" s="13"/>
      <c r="F85" s="12"/>
      <c r="G85" s="12"/>
    </row>
    <row r="86" spans="1:7">
      <c r="A86" s="12"/>
      <c r="B86" s="12"/>
      <c r="C86" s="12"/>
      <c r="D86" s="12"/>
      <c r="E86" s="13"/>
      <c r="F86" s="12"/>
      <c r="G86" s="12"/>
    </row>
    <row r="87" spans="1:7">
      <c r="A87" s="12"/>
      <c r="B87" s="12"/>
      <c r="C87" s="12"/>
      <c r="D87" s="12"/>
      <c r="E87" s="13"/>
      <c r="F87" s="12"/>
      <c r="G87" s="12"/>
    </row>
    <row r="88" spans="1:7">
      <c r="A88" s="12"/>
      <c r="B88" s="12"/>
      <c r="C88" s="12"/>
      <c r="D88" s="12"/>
      <c r="E88" s="13"/>
      <c r="F88" s="12"/>
      <c r="G88" s="12"/>
    </row>
    <row r="89" spans="1:7">
      <c r="A89" s="12"/>
      <c r="B89" s="12"/>
      <c r="C89" s="12"/>
      <c r="D89" s="12"/>
      <c r="E89" s="13"/>
      <c r="F89" s="12"/>
      <c r="G89" s="12"/>
    </row>
    <row r="90" spans="1:7">
      <c r="A90" s="12"/>
      <c r="B90" s="12"/>
      <c r="C90" s="12"/>
      <c r="D90" s="12"/>
      <c r="E90" s="13"/>
      <c r="F90" s="12"/>
      <c r="G90" s="12"/>
    </row>
    <row r="91" spans="1:7">
      <c r="A91" s="12"/>
      <c r="B91" s="12"/>
      <c r="C91" s="12"/>
      <c r="D91" s="12"/>
      <c r="E91" s="13"/>
      <c r="F91" s="12"/>
      <c r="G91" s="12"/>
    </row>
    <row r="92" spans="1:7">
      <c r="A92" s="12"/>
      <c r="B92" s="12"/>
      <c r="C92" s="12"/>
      <c r="D92" s="12"/>
      <c r="E92" s="13"/>
      <c r="F92" s="12"/>
      <c r="G92" s="12"/>
    </row>
    <row r="93" spans="1:7">
      <c r="A93" s="12"/>
      <c r="B93" s="12"/>
      <c r="C93" s="12"/>
      <c r="D93" s="12"/>
      <c r="E93" s="13"/>
      <c r="F93" s="12"/>
      <c r="G93" s="12"/>
    </row>
    <row r="94" spans="1:7">
      <c r="A94" s="12"/>
      <c r="B94" s="12"/>
      <c r="C94" s="12"/>
      <c r="D94" s="12"/>
      <c r="E94" s="13"/>
      <c r="F94" s="12"/>
      <c r="G94" s="12"/>
    </row>
    <row r="95" spans="1:7">
      <c r="A95" s="12"/>
      <c r="B95" s="12"/>
      <c r="C95" s="12"/>
      <c r="D95" s="12"/>
      <c r="E95" s="13"/>
      <c r="F95" s="12"/>
      <c r="G95" s="12"/>
    </row>
    <row r="96" spans="1:7">
      <c r="A96" s="12"/>
      <c r="B96" s="12"/>
      <c r="C96" s="12"/>
      <c r="D96" s="12"/>
      <c r="E96" s="13"/>
      <c r="F96" s="12"/>
      <c r="G96" s="12"/>
    </row>
    <row r="97" spans="1:7">
      <c r="A97" s="12"/>
      <c r="B97" s="12"/>
      <c r="C97" s="12"/>
      <c r="D97" s="12"/>
      <c r="E97" s="13"/>
      <c r="F97" s="12"/>
      <c r="G97" s="12"/>
    </row>
    <row r="98" spans="1:7">
      <c r="A98" s="12"/>
      <c r="B98" s="12"/>
      <c r="C98" s="12"/>
      <c r="D98" s="12"/>
      <c r="E98" s="13"/>
      <c r="F98" s="12"/>
      <c r="G98" s="12"/>
    </row>
    <row r="99" spans="1:7">
      <c r="A99" s="12"/>
      <c r="B99" s="12"/>
      <c r="C99" s="12"/>
      <c r="D99" s="12"/>
      <c r="E99" s="13"/>
      <c r="F99" s="12"/>
      <c r="G99" s="12"/>
    </row>
    <row r="100" spans="1:7">
      <c r="A100" s="12"/>
      <c r="B100" s="12"/>
      <c r="C100" s="12"/>
      <c r="D100" s="12"/>
      <c r="E100" s="13"/>
      <c r="F100" s="12"/>
      <c r="G100" s="12"/>
    </row>
    <row r="101" spans="1:7">
      <c r="A101" s="12"/>
      <c r="B101" s="12"/>
      <c r="C101" s="12"/>
      <c r="D101" s="12"/>
      <c r="E101" s="13"/>
      <c r="F101" s="12"/>
      <c r="G101" s="12"/>
    </row>
    <row r="102" spans="1:7">
      <c r="A102" s="12"/>
      <c r="B102" s="12"/>
      <c r="C102" s="12"/>
      <c r="D102" s="12"/>
      <c r="E102" s="13"/>
      <c r="F102" s="12"/>
      <c r="G102" s="12"/>
    </row>
    <row r="103" spans="1:7">
      <c r="A103" s="9"/>
      <c r="B103" s="9"/>
      <c r="C103" s="9"/>
      <c r="D103" s="10"/>
      <c r="E103" s="11"/>
      <c r="F103" s="9"/>
      <c r="G103" s="9"/>
    </row>
    <row r="104" spans="1:7">
      <c r="A104" s="5"/>
      <c r="B104" s="5"/>
      <c r="C104" s="5"/>
      <c r="D104" s="4"/>
      <c r="E104" s="3"/>
      <c r="F104" s="5"/>
      <c r="G104" s="5"/>
    </row>
    <row r="105" spans="1:7">
      <c r="A105" s="5"/>
      <c r="B105" s="5"/>
      <c r="C105" s="5"/>
      <c r="D105" s="4"/>
      <c r="E105" s="3"/>
      <c r="F105" s="5"/>
      <c r="G105" s="5"/>
    </row>
    <row r="106" spans="1:7">
      <c r="A106" s="5"/>
      <c r="B106" s="5"/>
      <c r="C106" s="5"/>
      <c r="D106" s="5"/>
      <c r="E106" s="3"/>
      <c r="F106" s="5"/>
      <c r="G106" s="5"/>
    </row>
    <row r="107" spans="1:7" ht="42.75" customHeight="1">
      <c r="A107" s="5"/>
      <c r="B107" s="5"/>
      <c r="C107" s="5"/>
      <c r="D107" s="5"/>
      <c r="E107" s="3"/>
      <c r="F107" s="5"/>
      <c r="G107" s="5"/>
    </row>
    <row r="108" spans="1:7" ht="41.25" customHeight="1">
      <c r="A108" s="5"/>
      <c r="B108" s="5"/>
      <c r="C108" s="5"/>
      <c r="D108" s="5"/>
      <c r="E108" s="3"/>
      <c r="F108" s="5"/>
      <c r="G108" s="5"/>
    </row>
    <row r="109" spans="1:7">
      <c r="G109" s="1"/>
    </row>
    <row r="110" spans="1:7">
      <c r="G110" s="1"/>
    </row>
    <row r="111" spans="1:7">
      <c r="G111" s="1"/>
    </row>
    <row r="112" spans="1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17" spans="7:7">
      <c r="G117" s="1"/>
    </row>
    <row r="118" spans="7:7">
      <c r="G118" s="1"/>
    </row>
    <row r="119" spans="7:7">
      <c r="G119" s="1"/>
    </row>
    <row r="120" spans="7:7">
      <c r="G120" s="1"/>
    </row>
    <row r="121" spans="7:7">
      <c r="G121" s="1"/>
    </row>
    <row r="122" spans="7:7">
      <c r="G122" s="1"/>
    </row>
    <row r="123" spans="7:7">
      <c r="G123" s="1"/>
    </row>
    <row r="124" spans="7:7">
      <c r="G124" s="1"/>
    </row>
    <row r="125" spans="7:7">
      <c r="G125" s="1"/>
    </row>
    <row r="126" spans="7:7">
      <c r="G126" s="1"/>
    </row>
    <row r="127" spans="7:7">
      <c r="G127" s="1"/>
    </row>
    <row r="128" spans="7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0" spans="7:7">
      <c r="G170" s="1"/>
    </row>
    <row r="171" spans="7:7">
      <c r="G171" s="1"/>
    </row>
    <row r="172" spans="7:7">
      <c r="G172" s="1"/>
    </row>
    <row r="173" spans="7:7">
      <c r="G173" s="1"/>
    </row>
    <row r="174" spans="7:7">
      <c r="G174" s="1"/>
    </row>
    <row r="175" spans="7:7">
      <c r="G175" s="1"/>
    </row>
    <row r="176" spans="7:7">
      <c r="G176" s="1"/>
    </row>
    <row r="177" spans="7:7">
      <c r="G177" s="1"/>
    </row>
    <row r="178" spans="7:7">
      <c r="G178" s="1"/>
    </row>
    <row r="179" spans="7:7">
      <c r="G179" s="1"/>
    </row>
    <row r="180" spans="7:7">
      <c r="G180" s="1"/>
    </row>
    <row r="181" spans="7:7">
      <c r="G181" s="1"/>
    </row>
    <row r="182" spans="7:7">
      <c r="G182" s="1"/>
    </row>
    <row r="183" spans="7:7">
      <c r="G183" s="1"/>
    </row>
    <row r="184" spans="7:7">
      <c r="G184" s="1"/>
    </row>
    <row r="185" spans="7:7">
      <c r="G185" s="1"/>
    </row>
    <row r="186" spans="7:7">
      <c r="G186" s="1"/>
    </row>
    <row r="187" spans="7:7">
      <c r="G187" s="1"/>
    </row>
    <row r="188" spans="7:7">
      <c r="G188" s="1"/>
    </row>
    <row r="189" spans="7:7">
      <c r="G189" s="1"/>
    </row>
    <row r="190" spans="7:7">
      <c r="G190" s="1"/>
    </row>
    <row r="191" spans="7:7">
      <c r="G191" s="1"/>
    </row>
    <row r="192" spans="7:7">
      <c r="G192" s="1"/>
    </row>
    <row r="193" spans="7:7">
      <c r="G193" s="1"/>
    </row>
    <row r="194" spans="7:7">
      <c r="G194" s="1"/>
    </row>
    <row r="195" spans="7:7">
      <c r="G195" s="1"/>
    </row>
    <row r="196" spans="7:7">
      <c r="G196" s="1"/>
    </row>
    <row r="197" spans="7:7">
      <c r="G197" s="1"/>
    </row>
    <row r="198" spans="7:7">
      <c r="G198" s="1"/>
    </row>
    <row r="199" spans="7:7">
      <c r="G199" s="1"/>
    </row>
    <row r="200" spans="7:7">
      <c r="G200" s="1"/>
    </row>
    <row r="201" spans="7:7">
      <c r="G201" s="1"/>
    </row>
    <row r="202" spans="7:7">
      <c r="G202" s="1"/>
    </row>
    <row r="203" spans="7:7">
      <c r="G203" s="1"/>
    </row>
    <row r="204" spans="7:7">
      <c r="G204" s="1"/>
    </row>
    <row r="205" spans="7:7">
      <c r="G205" s="1"/>
    </row>
    <row r="206" spans="7:7">
      <c r="G206" s="1"/>
    </row>
    <row r="207" spans="7:7">
      <c r="G207" s="1"/>
    </row>
    <row r="208" spans="7:7">
      <c r="G208" s="1"/>
    </row>
    <row r="209" spans="7:7">
      <c r="G209" s="1"/>
    </row>
    <row r="210" spans="7:7">
      <c r="G210" s="1"/>
    </row>
    <row r="211" spans="7:7">
      <c r="G211" s="1"/>
    </row>
    <row r="212" spans="7:7">
      <c r="G212" s="1"/>
    </row>
    <row r="213" spans="7:7">
      <c r="G213" s="1"/>
    </row>
    <row r="214" spans="7:7">
      <c r="G214" s="1"/>
    </row>
    <row r="215" spans="7:7">
      <c r="G215" s="1"/>
    </row>
    <row r="216" spans="7:7">
      <c r="G216" s="1"/>
    </row>
    <row r="217" spans="7:7">
      <c r="G217" s="1"/>
    </row>
    <row r="218" spans="7:7">
      <c r="G218" s="1"/>
    </row>
    <row r="219" spans="7:7">
      <c r="G219" s="1"/>
    </row>
    <row r="220" spans="7:7">
      <c r="G220" s="1"/>
    </row>
    <row r="221" spans="7:7">
      <c r="G221" s="1"/>
    </row>
    <row r="222" spans="7:7">
      <c r="G222" s="1"/>
    </row>
    <row r="223" spans="7:7">
      <c r="G223" s="1"/>
    </row>
    <row r="224" spans="7:7">
      <c r="G224" s="1"/>
    </row>
    <row r="225" spans="7:7">
      <c r="G225" s="1"/>
    </row>
    <row r="226" spans="7:7">
      <c r="G226" s="1"/>
    </row>
    <row r="227" spans="7:7">
      <c r="G227" s="1"/>
    </row>
    <row r="228" spans="7:7">
      <c r="G228" s="1"/>
    </row>
    <row r="229" spans="7:7">
      <c r="G229" s="1"/>
    </row>
    <row r="230" spans="7:7">
      <c r="G230" s="1"/>
    </row>
    <row r="231" spans="7:7">
      <c r="G231" s="1"/>
    </row>
    <row r="232" spans="7:7">
      <c r="G232" s="1"/>
    </row>
    <row r="233" spans="7:7">
      <c r="G233" s="1"/>
    </row>
    <row r="234" spans="7:7">
      <c r="G234" s="1"/>
    </row>
    <row r="235" spans="7:7">
      <c r="G235" s="1"/>
    </row>
    <row r="236" spans="7:7">
      <c r="G236" s="1"/>
    </row>
    <row r="237" spans="7:7">
      <c r="G237" s="1"/>
    </row>
    <row r="238" spans="7:7">
      <c r="G238" s="1"/>
    </row>
    <row r="239" spans="7:7">
      <c r="G239" s="1"/>
    </row>
    <row r="240" spans="7:7">
      <c r="G240" s="1"/>
    </row>
    <row r="241" spans="7:7">
      <c r="G241" s="1"/>
    </row>
    <row r="242" spans="7:7">
      <c r="G242" s="1"/>
    </row>
    <row r="243" spans="7:7">
      <c r="G243" s="1"/>
    </row>
    <row r="244" spans="7:7">
      <c r="G244" s="1"/>
    </row>
    <row r="245" spans="7:7">
      <c r="G245" s="1"/>
    </row>
    <row r="246" spans="7:7">
      <c r="G246" s="1"/>
    </row>
    <row r="247" spans="7:7">
      <c r="G247" s="1"/>
    </row>
    <row r="248" spans="7:7">
      <c r="G248" s="1"/>
    </row>
    <row r="249" spans="7:7">
      <c r="G249" s="1"/>
    </row>
    <row r="250" spans="7:7">
      <c r="G250" s="1"/>
    </row>
    <row r="251" spans="7:7">
      <c r="G251" s="1"/>
    </row>
    <row r="252" spans="7:7">
      <c r="G252" s="1"/>
    </row>
    <row r="253" spans="7:7">
      <c r="G253" s="1"/>
    </row>
    <row r="254" spans="7:7">
      <c r="G254" s="1"/>
    </row>
    <row r="255" spans="7:7">
      <c r="G255" s="1"/>
    </row>
    <row r="256" spans="7:7">
      <c r="G256" s="1"/>
    </row>
    <row r="257" spans="7:7">
      <c r="G257" s="1"/>
    </row>
    <row r="258" spans="7:7">
      <c r="G258" s="1"/>
    </row>
    <row r="259" spans="7:7">
      <c r="G259" s="1"/>
    </row>
    <row r="260" spans="7:7">
      <c r="G260" s="1"/>
    </row>
    <row r="261" spans="7:7">
      <c r="G261" s="1"/>
    </row>
    <row r="262" spans="7:7">
      <c r="G262" s="1"/>
    </row>
    <row r="263" spans="7:7">
      <c r="G263" s="1"/>
    </row>
    <row r="264" spans="7:7">
      <c r="G264" s="1"/>
    </row>
    <row r="265" spans="7:7">
      <c r="G265" s="1"/>
    </row>
    <row r="266" spans="7:7">
      <c r="G266" s="1"/>
    </row>
    <row r="267" spans="7:7">
      <c r="G267" s="1"/>
    </row>
    <row r="268" spans="7:7">
      <c r="G268" s="1"/>
    </row>
    <row r="269" spans="7:7">
      <c r="G269" s="1"/>
    </row>
    <row r="270" spans="7:7">
      <c r="G270" s="1"/>
    </row>
    <row r="271" spans="7:7">
      <c r="G271" s="1"/>
    </row>
    <row r="272" spans="7:7">
      <c r="G272" s="1"/>
    </row>
    <row r="273" spans="7:7">
      <c r="G273" s="1"/>
    </row>
    <row r="274" spans="7:7">
      <c r="G274" s="1"/>
    </row>
    <row r="275" spans="7:7">
      <c r="G275" s="1"/>
    </row>
    <row r="276" spans="7:7">
      <c r="G276" s="1"/>
    </row>
    <row r="277" spans="7:7">
      <c r="G277" s="1"/>
    </row>
    <row r="278" spans="7:7">
      <c r="G278" s="1"/>
    </row>
    <row r="279" spans="7:7">
      <c r="G279" s="1"/>
    </row>
    <row r="280" spans="7:7">
      <c r="G280" s="1"/>
    </row>
    <row r="281" spans="7:7">
      <c r="G281" s="1"/>
    </row>
    <row r="282" spans="7:7">
      <c r="G282" s="1"/>
    </row>
    <row r="283" spans="7:7">
      <c r="G283" s="1"/>
    </row>
    <row r="284" spans="7:7">
      <c r="G284" s="1"/>
    </row>
    <row r="285" spans="7:7">
      <c r="G285" s="1"/>
    </row>
    <row r="286" spans="7:7">
      <c r="G286" s="1"/>
    </row>
    <row r="287" spans="7:7">
      <c r="G287" s="1"/>
    </row>
    <row r="288" spans="7:7">
      <c r="G288" s="1"/>
    </row>
    <row r="289" spans="7:7">
      <c r="G289" s="1"/>
    </row>
    <row r="290" spans="7:7">
      <c r="G290" s="1"/>
    </row>
    <row r="291" spans="7:7">
      <c r="G291" s="1"/>
    </row>
    <row r="292" spans="7:7">
      <c r="G292" s="1"/>
    </row>
    <row r="293" spans="7:7">
      <c r="G293" s="1"/>
    </row>
    <row r="294" spans="7:7">
      <c r="G294" s="1"/>
    </row>
    <row r="295" spans="7:7">
      <c r="G295" s="1"/>
    </row>
    <row r="296" spans="7:7">
      <c r="G296" s="1"/>
    </row>
    <row r="297" spans="7:7">
      <c r="G297" s="1"/>
    </row>
    <row r="298" spans="7:7">
      <c r="G298" s="1"/>
    </row>
    <row r="299" spans="7:7">
      <c r="G299" s="1"/>
    </row>
    <row r="300" spans="7:7">
      <c r="G300" s="1"/>
    </row>
    <row r="301" spans="7:7">
      <c r="G301" s="1"/>
    </row>
    <row r="302" spans="7:7">
      <c r="G302" s="1"/>
    </row>
    <row r="303" spans="7:7">
      <c r="G303" s="1"/>
    </row>
    <row r="304" spans="7:7">
      <c r="G304" s="1"/>
    </row>
    <row r="305" spans="7:7">
      <c r="G305" s="1"/>
    </row>
    <row r="306" spans="7:7">
      <c r="G306" s="1"/>
    </row>
    <row r="307" spans="7:7">
      <c r="G307" s="1"/>
    </row>
    <row r="308" spans="7:7">
      <c r="G308" s="1"/>
    </row>
    <row r="309" spans="7:7">
      <c r="G309" s="1"/>
    </row>
    <row r="310" spans="7:7">
      <c r="G310" s="1"/>
    </row>
    <row r="311" spans="7:7">
      <c r="G311" s="1"/>
    </row>
    <row r="312" spans="7:7">
      <c r="G312" s="1"/>
    </row>
    <row r="313" spans="7:7">
      <c r="G313" s="1"/>
    </row>
  </sheetData>
  <autoFilter ref="A2:G62">
    <filterColumn colId="5"/>
  </autoFilter>
  <sortState ref="A3:H43">
    <sortCondition ref="A3"/>
  </sortState>
  <mergeCells count="1">
    <mergeCell ref="A1:G1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5" sqref="A5"/>
    </sheetView>
  </sheetViews>
  <sheetFormatPr defaultRowHeight="15"/>
  <cols>
    <col min="1" max="1" width="14.140625" customWidth="1"/>
    <col min="2" max="2" width="20.42578125" customWidth="1"/>
    <col min="3" max="3" width="20.28515625" customWidth="1"/>
    <col min="4" max="4" width="7.140625" customWidth="1"/>
    <col min="5" max="5" width="6.140625" customWidth="1"/>
    <col min="6" max="6" width="8.140625" customWidth="1"/>
    <col min="7" max="7" width="12.28515625" customWidth="1"/>
    <col min="8" max="8" width="9.28515625" customWidth="1"/>
  </cols>
  <sheetData>
    <row r="1" spans="1:9" ht="63.75" customHeight="1">
      <c r="A1" s="57" t="s">
        <v>42</v>
      </c>
      <c r="B1" s="57"/>
      <c r="C1" s="57"/>
      <c r="D1" s="57"/>
      <c r="E1" s="57"/>
      <c r="F1" s="57"/>
      <c r="G1" s="57"/>
      <c r="H1" s="57"/>
      <c r="I1">
        <v>15</v>
      </c>
    </row>
    <row r="2" spans="1:9">
      <c r="A2" s="18" t="s">
        <v>19</v>
      </c>
      <c r="B2" s="18" t="s">
        <v>20</v>
      </c>
      <c r="C2" s="18" t="s">
        <v>21</v>
      </c>
      <c r="D2" s="18" t="s">
        <v>22</v>
      </c>
      <c r="E2" s="18" t="s">
        <v>23</v>
      </c>
      <c r="F2" s="18" t="s">
        <v>24</v>
      </c>
      <c r="G2" s="18" t="s">
        <v>25</v>
      </c>
      <c r="H2" s="18" t="s">
        <v>26</v>
      </c>
    </row>
    <row r="3" spans="1:9" ht="51">
      <c r="A3" s="6" t="s">
        <v>64</v>
      </c>
      <c r="B3" s="6" t="s">
        <v>156</v>
      </c>
      <c r="C3" s="6" t="s">
        <v>65</v>
      </c>
      <c r="D3" s="19">
        <v>762</v>
      </c>
      <c r="E3" s="19">
        <v>1000</v>
      </c>
      <c r="F3" s="19">
        <v>918</v>
      </c>
      <c r="G3" s="19">
        <f t="shared" ref="G3:G17" si="0">SUM(D3:F3)</f>
        <v>2680</v>
      </c>
      <c r="H3" s="19">
        <v>1</v>
      </c>
    </row>
    <row r="4" spans="1:9" ht="51">
      <c r="A4" s="6" t="s">
        <v>7</v>
      </c>
      <c r="B4" s="6" t="s">
        <v>8</v>
      </c>
      <c r="C4" s="6" t="s">
        <v>9</v>
      </c>
      <c r="D4" s="19">
        <v>721</v>
      </c>
      <c r="E4" s="19">
        <v>897</v>
      </c>
      <c r="F4" s="19">
        <v>908</v>
      </c>
      <c r="G4" s="25">
        <f t="shared" si="0"/>
        <v>2526</v>
      </c>
      <c r="H4" s="19">
        <v>2</v>
      </c>
    </row>
    <row r="5" spans="1:9" ht="38.25">
      <c r="A5" s="21" t="s">
        <v>80</v>
      </c>
      <c r="B5" s="21" t="s">
        <v>17</v>
      </c>
      <c r="C5" s="29" t="s">
        <v>155</v>
      </c>
      <c r="D5" s="19">
        <v>746</v>
      </c>
      <c r="E5" s="19">
        <v>689</v>
      </c>
      <c r="F5" s="19">
        <v>1000</v>
      </c>
      <c r="G5" s="25">
        <f t="shared" si="0"/>
        <v>2435</v>
      </c>
      <c r="H5" s="43">
        <v>3</v>
      </c>
    </row>
    <row r="6" spans="1:9" ht="38.25">
      <c r="A6" s="6" t="s">
        <v>66</v>
      </c>
      <c r="B6" s="6" t="s">
        <v>67</v>
      </c>
      <c r="C6" s="6" t="s">
        <v>68</v>
      </c>
      <c r="D6" s="19">
        <v>695</v>
      </c>
      <c r="E6" s="19">
        <v>879</v>
      </c>
      <c r="F6" s="19">
        <v>854</v>
      </c>
      <c r="G6" s="25">
        <f t="shared" si="0"/>
        <v>2428</v>
      </c>
      <c r="H6" s="43">
        <v>4</v>
      </c>
    </row>
    <row r="7" spans="1:9" ht="25.5">
      <c r="A7" s="21" t="s">
        <v>13</v>
      </c>
      <c r="B7" s="21" t="s">
        <v>14</v>
      </c>
      <c r="C7" s="29" t="s">
        <v>15</v>
      </c>
      <c r="D7" s="19">
        <v>773</v>
      </c>
      <c r="E7" s="19">
        <v>738</v>
      </c>
      <c r="F7" s="19">
        <v>708</v>
      </c>
      <c r="G7" s="25">
        <f t="shared" si="0"/>
        <v>2219</v>
      </c>
      <c r="H7" s="43">
        <v>5</v>
      </c>
    </row>
    <row r="8" spans="1:9" ht="38.25">
      <c r="A8" s="21" t="s">
        <v>74</v>
      </c>
      <c r="B8" s="21" t="s">
        <v>152</v>
      </c>
      <c r="C8" s="29" t="s">
        <v>153</v>
      </c>
      <c r="D8" s="19">
        <v>1000</v>
      </c>
      <c r="E8" s="19">
        <v>256</v>
      </c>
      <c r="F8" s="19">
        <v>888</v>
      </c>
      <c r="G8" s="25">
        <f t="shared" si="0"/>
        <v>2144</v>
      </c>
      <c r="H8" s="43">
        <v>6</v>
      </c>
    </row>
    <row r="9" spans="1:9" ht="51">
      <c r="A9" s="6" t="s">
        <v>69</v>
      </c>
      <c r="B9" s="6" t="s">
        <v>145</v>
      </c>
      <c r="C9" s="6" t="s">
        <v>70</v>
      </c>
      <c r="D9" s="19">
        <v>539</v>
      </c>
      <c r="E9" s="19">
        <v>640</v>
      </c>
      <c r="F9" s="19">
        <v>934</v>
      </c>
      <c r="G9" s="25">
        <f t="shared" si="0"/>
        <v>2113</v>
      </c>
      <c r="H9" s="43">
        <v>7</v>
      </c>
    </row>
    <row r="10" spans="1:9" ht="25.5">
      <c r="A10" s="6" t="s">
        <v>47</v>
      </c>
      <c r="B10" s="6" t="s">
        <v>48</v>
      </c>
      <c r="C10" s="6" t="s">
        <v>49</v>
      </c>
      <c r="D10" s="19">
        <v>640</v>
      </c>
      <c r="E10" s="19">
        <v>619</v>
      </c>
      <c r="F10" s="19">
        <v>780</v>
      </c>
      <c r="G10" s="25">
        <f t="shared" si="0"/>
        <v>2039</v>
      </c>
      <c r="H10" s="43">
        <v>8</v>
      </c>
    </row>
    <row r="11" spans="1:9" ht="25.5">
      <c r="A11" s="6" t="s">
        <v>53</v>
      </c>
      <c r="B11" s="6" t="s">
        <v>54</v>
      </c>
      <c r="C11" s="6" t="s">
        <v>55</v>
      </c>
      <c r="D11" s="19">
        <v>644</v>
      </c>
      <c r="E11" s="19">
        <v>526</v>
      </c>
      <c r="F11" s="19">
        <v>834</v>
      </c>
      <c r="G11" s="25">
        <f t="shared" si="0"/>
        <v>2004</v>
      </c>
      <c r="H11" s="43">
        <v>9</v>
      </c>
    </row>
    <row r="12" spans="1:9" ht="63.75">
      <c r="A12" s="6" t="s">
        <v>71</v>
      </c>
      <c r="B12" s="6" t="s">
        <v>72</v>
      </c>
      <c r="C12" s="6" t="s">
        <v>73</v>
      </c>
      <c r="D12" s="19">
        <v>338</v>
      </c>
      <c r="E12" s="19">
        <v>894</v>
      </c>
      <c r="F12" s="19">
        <v>687</v>
      </c>
      <c r="G12" s="25">
        <f t="shared" si="0"/>
        <v>1919</v>
      </c>
      <c r="H12" s="43">
        <v>10</v>
      </c>
    </row>
    <row r="13" spans="1:9" ht="38.25">
      <c r="A13" s="6" t="s">
        <v>50</v>
      </c>
      <c r="B13" s="6" t="s">
        <v>51</v>
      </c>
      <c r="C13" s="6" t="s">
        <v>52</v>
      </c>
      <c r="D13" s="19">
        <v>492</v>
      </c>
      <c r="E13" s="19">
        <v>694</v>
      </c>
      <c r="F13" s="19">
        <v>679</v>
      </c>
      <c r="G13" s="25">
        <f t="shared" si="0"/>
        <v>1865</v>
      </c>
      <c r="H13" s="43">
        <v>11</v>
      </c>
    </row>
    <row r="14" spans="1:9" ht="76.5">
      <c r="A14" s="6" t="s">
        <v>56</v>
      </c>
      <c r="B14" s="6" t="s">
        <v>57</v>
      </c>
      <c r="C14" s="6" t="s">
        <v>154</v>
      </c>
      <c r="D14" s="19">
        <v>782</v>
      </c>
      <c r="E14" s="19">
        <v>756</v>
      </c>
      <c r="F14" s="19">
        <v>145</v>
      </c>
      <c r="G14" s="25">
        <f t="shared" si="0"/>
        <v>1683</v>
      </c>
      <c r="H14" s="43">
        <v>12</v>
      </c>
    </row>
    <row r="15" spans="1:9" ht="25.5">
      <c r="A15" s="6" t="s">
        <v>61</v>
      </c>
      <c r="B15" s="6" t="s">
        <v>62</v>
      </c>
      <c r="C15" s="6" t="s">
        <v>63</v>
      </c>
      <c r="D15" s="30">
        <v>398</v>
      </c>
      <c r="E15" s="30">
        <v>525</v>
      </c>
      <c r="F15" s="30">
        <v>578</v>
      </c>
      <c r="G15" s="30">
        <f t="shared" si="0"/>
        <v>1501</v>
      </c>
      <c r="H15" s="43">
        <v>13</v>
      </c>
    </row>
    <row r="16" spans="1:9" ht="51">
      <c r="A16" s="21" t="s">
        <v>77</v>
      </c>
      <c r="B16" s="21" t="s">
        <v>78</v>
      </c>
      <c r="C16" s="29" t="s">
        <v>79</v>
      </c>
      <c r="D16" s="30">
        <v>368</v>
      </c>
      <c r="E16" s="30">
        <v>435</v>
      </c>
      <c r="F16" s="30">
        <v>497</v>
      </c>
      <c r="G16" s="30">
        <f t="shared" si="0"/>
        <v>1300</v>
      </c>
      <c r="H16" s="43">
        <v>14</v>
      </c>
    </row>
    <row r="17" spans="1:8" ht="25.5">
      <c r="A17" s="6" t="s">
        <v>58</v>
      </c>
      <c r="B17" s="6" t="s">
        <v>59</v>
      </c>
      <c r="C17" s="8" t="s">
        <v>60</v>
      </c>
      <c r="D17" s="30">
        <v>0</v>
      </c>
      <c r="E17" s="30">
        <v>0</v>
      </c>
      <c r="F17" s="30">
        <v>0</v>
      </c>
      <c r="G17" s="30">
        <f t="shared" si="0"/>
        <v>0</v>
      </c>
      <c r="H17" s="43">
        <v>15</v>
      </c>
    </row>
  </sheetData>
  <sortState ref="A3:H17">
    <sortCondition descending="1" ref="G3:G17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C5" sqref="C5"/>
    </sheetView>
  </sheetViews>
  <sheetFormatPr defaultRowHeight="15"/>
  <cols>
    <col min="1" max="1" width="2.5703125" customWidth="1"/>
    <col min="2" max="2" width="2.85546875" customWidth="1"/>
    <col min="3" max="3" width="12.28515625" customWidth="1"/>
    <col min="4" max="4" width="22.28515625" customWidth="1"/>
    <col min="5" max="6" width="15.28515625" customWidth="1"/>
    <col min="15" max="15" width="11.140625" customWidth="1"/>
  </cols>
  <sheetData>
    <row r="1" spans="1:16" ht="67.5" customHeight="1">
      <c r="A1" s="58" t="s">
        <v>149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>
        <v>15</v>
      </c>
    </row>
    <row r="2" spans="1:16" ht="21">
      <c r="A2" s="23" t="s">
        <v>27</v>
      </c>
      <c r="B2" s="23" t="s">
        <v>28</v>
      </c>
      <c r="C2" s="23" t="s">
        <v>0</v>
      </c>
      <c r="D2" s="23" t="s">
        <v>1</v>
      </c>
      <c r="E2" s="23" t="s">
        <v>2</v>
      </c>
      <c r="F2" s="23" t="s">
        <v>3</v>
      </c>
      <c r="G2" s="23" t="s">
        <v>29</v>
      </c>
      <c r="H2" s="23" t="s">
        <v>30</v>
      </c>
      <c r="I2" s="23" t="s">
        <v>31</v>
      </c>
      <c r="J2" s="23" t="s">
        <v>147</v>
      </c>
      <c r="K2" s="23" t="s">
        <v>148</v>
      </c>
      <c r="L2" s="23" t="s">
        <v>25</v>
      </c>
      <c r="M2" s="23" t="s">
        <v>32</v>
      </c>
      <c r="N2" s="23" t="s">
        <v>26</v>
      </c>
      <c r="O2" s="23" t="s">
        <v>33</v>
      </c>
    </row>
    <row r="3" spans="1:16" ht="25.5">
      <c r="A3" s="24"/>
      <c r="B3" s="24"/>
      <c r="C3" s="21" t="s">
        <v>74</v>
      </c>
      <c r="D3" s="21" t="s">
        <v>94</v>
      </c>
      <c r="E3" s="29" t="s">
        <v>95</v>
      </c>
      <c r="F3" s="5" t="s">
        <v>90</v>
      </c>
      <c r="G3" s="24">
        <v>14.05</v>
      </c>
      <c r="H3" s="44">
        <v>24.43</v>
      </c>
      <c r="I3" s="24">
        <v>17.87</v>
      </c>
      <c r="J3" s="24">
        <v>15.64</v>
      </c>
      <c r="K3" s="24">
        <v>6.01</v>
      </c>
      <c r="L3" s="24">
        <f t="shared" ref="L3:L17" si="0">SUM(G3:K3)</f>
        <v>78.000000000000014</v>
      </c>
      <c r="M3" s="24"/>
      <c r="N3" s="24">
        <v>1</v>
      </c>
      <c r="O3" s="24">
        <f t="shared" ref="O3:O17" si="1">TRUNC(L3/$L$3*1000)</f>
        <v>1000</v>
      </c>
    </row>
    <row r="4" spans="1:16" ht="25.5">
      <c r="A4" s="24"/>
      <c r="B4" s="24"/>
      <c r="C4" s="6" t="s">
        <v>56</v>
      </c>
      <c r="D4" s="6" t="s">
        <v>57</v>
      </c>
      <c r="E4" s="6" t="s">
        <v>115</v>
      </c>
      <c r="F4" s="38" t="s">
        <v>114</v>
      </c>
      <c r="G4" s="24">
        <v>6.85</v>
      </c>
      <c r="H4" s="24">
        <v>17.54</v>
      </c>
      <c r="I4" s="24">
        <v>12.73</v>
      </c>
      <c r="J4" s="24">
        <v>7.67</v>
      </c>
      <c r="K4" s="24">
        <v>16.23</v>
      </c>
      <c r="L4" s="24">
        <f t="shared" si="0"/>
        <v>61.02000000000001</v>
      </c>
      <c r="M4" s="24"/>
      <c r="N4" s="24">
        <v>2</v>
      </c>
      <c r="O4" s="24">
        <f t="shared" si="1"/>
        <v>782</v>
      </c>
    </row>
    <row r="5" spans="1:16" ht="38.25">
      <c r="A5" s="24"/>
      <c r="B5" s="24"/>
      <c r="C5" s="21" t="s">
        <v>13</v>
      </c>
      <c r="D5" s="21" t="s">
        <v>14</v>
      </c>
      <c r="E5" s="29" t="s">
        <v>15</v>
      </c>
      <c r="F5" s="5" t="s">
        <v>81</v>
      </c>
      <c r="G5" s="24">
        <v>14.22</v>
      </c>
      <c r="H5" s="24">
        <v>11.56</v>
      </c>
      <c r="I5" s="24">
        <v>5.35</v>
      </c>
      <c r="J5" s="24">
        <v>13.9</v>
      </c>
      <c r="K5" s="24">
        <v>15.27</v>
      </c>
      <c r="L5" s="24">
        <f t="shared" si="0"/>
        <v>60.3</v>
      </c>
      <c r="M5" s="24"/>
      <c r="N5" s="24">
        <v>3</v>
      </c>
      <c r="O5" s="24">
        <f t="shared" si="1"/>
        <v>773</v>
      </c>
    </row>
    <row r="6" spans="1:16" ht="38.25">
      <c r="A6" s="24"/>
      <c r="B6" s="24"/>
      <c r="C6" s="6" t="s">
        <v>64</v>
      </c>
      <c r="D6" s="6" t="s">
        <v>96</v>
      </c>
      <c r="E6" s="6" t="s">
        <v>65</v>
      </c>
      <c r="F6" s="6" t="s">
        <v>97</v>
      </c>
      <c r="G6" s="24">
        <v>14.15</v>
      </c>
      <c r="H6" s="24">
        <v>14.31</v>
      </c>
      <c r="I6" s="24">
        <v>11.09</v>
      </c>
      <c r="J6" s="24">
        <v>9.01</v>
      </c>
      <c r="K6" s="24">
        <v>10.89</v>
      </c>
      <c r="L6" s="24">
        <f t="shared" si="0"/>
        <v>59.449999999999996</v>
      </c>
      <c r="M6" s="24"/>
      <c r="N6" s="24">
        <v>4</v>
      </c>
      <c r="O6" s="24">
        <f t="shared" si="1"/>
        <v>762</v>
      </c>
    </row>
    <row r="7" spans="1:16" ht="25.5">
      <c r="A7" s="24"/>
      <c r="B7" s="24"/>
      <c r="C7" s="21" t="s">
        <v>80</v>
      </c>
      <c r="D7" s="21" t="s">
        <v>17</v>
      </c>
      <c r="E7" s="48" t="s">
        <v>135</v>
      </c>
      <c r="F7" s="34" t="s">
        <v>134</v>
      </c>
      <c r="G7" s="24">
        <v>14.97</v>
      </c>
      <c r="H7" s="24">
        <v>13.11</v>
      </c>
      <c r="I7" s="24">
        <v>12.01</v>
      </c>
      <c r="J7" s="24">
        <v>11.62</v>
      </c>
      <c r="K7" s="24">
        <v>6.51</v>
      </c>
      <c r="L7" s="24">
        <f t="shared" si="0"/>
        <v>58.219999999999992</v>
      </c>
      <c r="M7" s="24"/>
      <c r="N7" s="24">
        <v>5</v>
      </c>
      <c r="O7" s="24">
        <f t="shared" si="1"/>
        <v>746</v>
      </c>
    </row>
    <row r="8" spans="1:16" ht="38.25">
      <c r="A8" s="24"/>
      <c r="B8" s="24"/>
      <c r="C8" s="6" t="s">
        <v>7</v>
      </c>
      <c r="D8" s="6" t="s">
        <v>8</v>
      </c>
      <c r="E8" s="6" t="s">
        <v>9</v>
      </c>
      <c r="F8" s="6" t="s">
        <v>10</v>
      </c>
      <c r="G8" s="24">
        <v>14.61</v>
      </c>
      <c r="H8" s="24">
        <v>15.59</v>
      </c>
      <c r="I8" s="24">
        <v>7.32</v>
      </c>
      <c r="J8" s="24">
        <v>14.25</v>
      </c>
      <c r="K8" s="24">
        <v>4.5199999999999996</v>
      </c>
      <c r="L8" s="24">
        <f t="shared" si="0"/>
        <v>56.289999999999992</v>
      </c>
      <c r="M8" s="24"/>
      <c r="N8" s="24">
        <v>6</v>
      </c>
      <c r="O8" s="24">
        <f t="shared" si="1"/>
        <v>721</v>
      </c>
    </row>
    <row r="9" spans="1:16" ht="51">
      <c r="A9" s="24"/>
      <c r="B9" s="24"/>
      <c r="C9" s="6" t="s">
        <v>66</v>
      </c>
      <c r="D9" s="6" t="s">
        <v>67</v>
      </c>
      <c r="E9" s="6" t="s">
        <v>68</v>
      </c>
      <c r="F9" s="34" t="s">
        <v>121</v>
      </c>
      <c r="G9" s="24">
        <v>8.6999999999999993</v>
      </c>
      <c r="H9" s="24">
        <v>11.19</v>
      </c>
      <c r="I9" s="24">
        <v>7.9</v>
      </c>
      <c r="J9" s="24">
        <v>11.82</v>
      </c>
      <c r="K9" s="24">
        <v>14.62</v>
      </c>
      <c r="L9" s="24">
        <f t="shared" si="0"/>
        <v>54.23</v>
      </c>
      <c r="M9" s="24"/>
      <c r="N9" s="24">
        <v>7</v>
      </c>
      <c r="O9" s="24">
        <f t="shared" si="1"/>
        <v>695</v>
      </c>
    </row>
    <row r="10" spans="1:16" ht="38.25">
      <c r="A10" s="24"/>
      <c r="B10" s="24"/>
      <c r="C10" s="6" t="s">
        <v>53</v>
      </c>
      <c r="D10" s="6" t="s">
        <v>54</v>
      </c>
      <c r="E10" s="6" t="s">
        <v>55</v>
      </c>
      <c r="F10" s="6" t="s">
        <v>85</v>
      </c>
      <c r="G10" s="24">
        <v>10.17</v>
      </c>
      <c r="H10" s="24">
        <v>11.56</v>
      </c>
      <c r="I10" s="24">
        <v>7.91</v>
      </c>
      <c r="J10" s="24">
        <v>9.61</v>
      </c>
      <c r="K10" s="24">
        <v>11.04</v>
      </c>
      <c r="L10" s="24">
        <f t="shared" si="0"/>
        <v>50.29</v>
      </c>
      <c r="M10" s="24"/>
      <c r="N10" s="24">
        <v>8</v>
      </c>
      <c r="O10" s="24">
        <f t="shared" si="1"/>
        <v>644</v>
      </c>
    </row>
    <row r="11" spans="1:16" ht="25.5">
      <c r="A11" s="24"/>
      <c r="B11" s="24"/>
      <c r="C11" s="6" t="s">
        <v>47</v>
      </c>
      <c r="D11" s="6" t="s">
        <v>48</v>
      </c>
      <c r="E11" s="40" t="s">
        <v>49</v>
      </c>
      <c r="F11" s="6" t="s">
        <v>126</v>
      </c>
      <c r="G11" s="24">
        <v>9.1300000000000008</v>
      </c>
      <c r="H11" s="24">
        <v>7.89</v>
      </c>
      <c r="I11" s="24">
        <v>12.09</v>
      </c>
      <c r="J11" s="24">
        <v>12.52</v>
      </c>
      <c r="K11" s="24">
        <v>8.32</v>
      </c>
      <c r="L11" s="24">
        <f t="shared" si="0"/>
        <v>49.949999999999996</v>
      </c>
      <c r="M11" s="24"/>
      <c r="N11" s="24">
        <v>9</v>
      </c>
      <c r="O11" s="24">
        <f t="shared" si="1"/>
        <v>640</v>
      </c>
    </row>
    <row r="12" spans="1:16" ht="51">
      <c r="A12" s="24"/>
      <c r="B12" s="24"/>
      <c r="C12" s="6" t="s">
        <v>69</v>
      </c>
      <c r="D12" s="6" t="s">
        <v>145</v>
      </c>
      <c r="E12" s="6" t="s">
        <v>70</v>
      </c>
      <c r="F12" s="4" t="s">
        <v>103</v>
      </c>
      <c r="G12" s="24">
        <v>4.8099999999999996</v>
      </c>
      <c r="H12" s="24">
        <v>11.88</v>
      </c>
      <c r="I12" s="24">
        <v>11.17</v>
      </c>
      <c r="J12" s="24">
        <v>5.49</v>
      </c>
      <c r="K12" s="24">
        <v>8.76</v>
      </c>
      <c r="L12" s="24">
        <f t="shared" si="0"/>
        <v>42.11</v>
      </c>
      <c r="M12" s="24"/>
      <c r="N12" s="24">
        <v>10</v>
      </c>
      <c r="O12" s="24">
        <f t="shared" si="1"/>
        <v>539</v>
      </c>
    </row>
    <row r="13" spans="1:16" ht="38.25">
      <c r="A13" s="24"/>
      <c r="B13" s="24"/>
      <c r="C13" s="6" t="s">
        <v>50</v>
      </c>
      <c r="D13" s="6" t="s">
        <v>51</v>
      </c>
      <c r="E13" s="6" t="s">
        <v>52</v>
      </c>
      <c r="F13" s="49" t="s">
        <v>110</v>
      </c>
      <c r="G13" s="24">
        <v>13.3</v>
      </c>
      <c r="H13" s="24">
        <v>3.53</v>
      </c>
      <c r="I13" s="24">
        <v>10.36</v>
      </c>
      <c r="J13" s="24">
        <v>6.86</v>
      </c>
      <c r="K13" s="24">
        <v>4.4000000000000004</v>
      </c>
      <c r="L13" s="24">
        <f t="shared" si="0"/>
        <v>38.450000000000003</v>
      </c>
      <c r="M13" s="24"/>
      <c r="N13" s="24">
        <v>11</v>
      </c>
      <c r="O13" s="24">
        <f t="shared" si="1"/>
        <v>492</v>
      </c>
    </row>
    <row r="14" spans="1:16" ht="38.25">
      <c r="A14" s="24"/>
      <c r="B14" s="24"/>
      <c r="C14" s="6" t="s">
        <v>61</v>
      </c>
      <c r="D14" s="45" t="s">
        <v>62</v>
      </c>
      <c r="E14" s="45" t="s">
        <v>63</v>
      </c>
      <c r="F14" s="6" t="s">
        <v>130</v>
      </c>
      <c r="G14" s="24">
        <v>6.76</v>
      </c>
      <c r="H14" s="24">
        <v>5.16</v>
      </c>
      <c r="I14" s="24">
        <v>5.09</v>
      </c>
      <c r="J14" s="24">
        <v>6.65</v>
      </c>
      <c r="K14" s="24">
        <v>7.39</v>
      </c>
      <c r="L14" s="24">
        <f t="shared" si="0"/>
        <v>31.049999999999997</v>
      </c>
      <c r="M14" s="24"/>
      <c r="N14" s="24">
        <v>12</v>
      </c>
      <c r="O14" s="24">
        <f t="shared" si="1"/>
        <v>398</v>
      </c>
    </row>
    <row r="15" spans="1:16" ht="63.75">
      <c r="A15" s="24"/>
      <c r="B15" s="24"/>
      <c r="C15" s="21" t="s">
        <v>77</v>
      </c>
      <c r="D15" s="22" t="s">
        <v>78</v>
      </c>
      <c r="E15" s="31" t="s">
        <v>79</v>
      </c>
      <c r="F15" s="33" t="s">
        <v>107</v>
      </c>
      <c r="G15" s="24">
        <v>2.71</v>
      </c>
      <c r="H15" s="24">
        <v>6.44</v>
      </c>
      <c r="I15" s="24">
        <v>6.47</v>
      </c>
      <c r="J15" s="24">
        <v>4.1500000000000004</v>
      </c>
      <c r="K15" s="24">
        <v>9</v>
      </c>
      <c r="L15" s="24">
        <f t="shared" si="0"/>
        <v>28.770000000000003</v>
      </c>
      <c r="M15" s="24"/>
      <c r="N15" s="24">
        <v>13</v>
      </c>
      <c r="O15" s="24">
        <f t="shared" si="1"/>
        <v>368</v>
      </c>
    </row>
    <row r="16" spans="1:16" ht="38.25">
      <c r="A16" s="24"/>
      <c r="B16" s="24"/>
      <c r="C16" s="6" t="s">
        <v>71</v>
      </c>
      <c r="D16" s="45" t="s">
        <v>72</v>
      </c>
      <c r="E16" s="47" t="s">
        <v>139</v>
      </c>
      <c r="F16" s="5" t="s">
        <v>140</v>
      </c>
      <c r="G16" s="24">
        <v>4.1399999999999997</v>
      </c>
      <c r="H16" s="24">
        <v>4.84</v>
      </c>
      <c r="I16" s="24">
        <v>5.76</v>
      </c>
      <c r="J16" s="24">
        <v>4.5199999999999996</v>
      </c>
      <c r="K16" s="24">
        <v>7.17</v>
      </c>
      <c r="L16" s="24">
        <f t="shared" si="0"/>
        <v>26.43</v>
      </c>
      <c r="M16" s="24"/>
      <c r="N16" s="24">
        <v>14</v>
      </c>
      <c r="O16" s="24">
        <f t="shared" si="1"/>
        <v>338</v>
      </c>
    </row>
    <row r="17" spans="1:15" ht="38.25">
      <c r="A17" s="24"/>
      <c r="B17" s="24"/>
      <c r="C17" s="6" t="s">
        <v>58</v>
      </c>
      <c r="D17" s="45" t="s">
        <v>59</v>
      </c>
      <c r="E17" s="46" t="s">
        <v>60</v>
      </c>
      <c r="F17" s="6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f t="shared" si="0"/>
        <v>0</v>
      </c>
      <c r="M17" s="24"/>
      <c r="N17" s="24">
        <v>15</v>
      </c>
      <c r="O17" s="24">
        <f t="shared" si="1"/>
        <v>0</v>
      </c>
    </row>
  </sheetData>
  <sortState ref="A3:O17">
    <sortCondition descending="1" ref="L3:L17"/>
  </sortState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C5" sqref="C5"/>
    </sheetView>
  </sheetViews>
  <sheetFormatPr defaultRowHeight="15"/>
  <cols>
    <col min="1" max="1" width="2.5703125" customWidth="1"/>
    <col min="2" max="2" width="2.85546875" customWidth="1"/>
    <col min="3" max="3" width="12.28515625" customWidth="1"/>
    <col min="4" max="4" width="14.5703125" customWidth="1"/>
    <col min="5" max="6" width="15.28515625" customWidth="1"/>
    <col min="14" max="14" width="11.140625" customWidth="1"/>
  </cols>
  <sheetData>
    <row r="1" spans="1:14" ht="67.5" customHeight="1">
      <c r="A1" s="58" t="s">
        <v>150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1">
      <c r="A2" s="20" t="s">
        <v>27</v>
      </c>
      <c r="B2" s="20" t="s">
        <v>28</v>
      </c>
      <c r="C2" s="23" t="s">
        <v>0</v>
      </c>
      <c r="D2" s="23" t="s">
        <v>1</v>
      </c>
      <c r="E2" s="23" t="s">
        <v>2</v>
      </c>
      <c r="F2" s="23" t="s">
        <v>3</v>
      </c>
      <c r="G2" s="20" t="s">
        <v>29</v>
      </c>
      <c r="H2" s="20" t="s">
        <v>30</v>
      </c>
      <c r="I2" s="20" t="s">
        <v>31</v>
      </c>
      <c r="J2" s="20" t="s">
        <v>147</v>
      </c>
      <c r="K2" s="20" t="s">
        <v>148</v>
      </c>
      <c r="L2" s="20" t="s">
        <v>25</v>
      </c>
      <c r="M2" s="20" t="s">
        <v>26</v>
      </c>
      <c r="N2" s="20" t="s">
        <v>33</v>
      </c>
    </row>
    <row r="3" spans="1:14" ht="38.25">
      <c r="A3" s="8"/>
      <c r="B3" s="8"/>
      <c r="C3" s="6" t="s">
        <v>64</v>
      </c>
      <c r="D3" s="6" t="s">
        <v>96</v>
      </c>
      <c r="E3" s="6" t="s">
        <v>65</v>
      </c>
      <c r="F3" s="6" t="s">
        <v>98</v>
      </c>
      <c r="G3" s="8">
        <v>17.86</v>
      </c>
      <c r="H3" s="8">
        <v>19.61</v>
      </c>
      <c r="I3" s="21">
        <v>21.18</v>
      </c>
      <c r="J3" s="8">
        <v>19.07</v>
      </c>
      <c r="K3" s="8">
        <v>9.76</v>
      </c>
      <c r="L3" s="8">
        <f t="shared" ref="L3:L17" si="0">SUM(G3:K3)</f>
        <v>87.48</v>
      </c>
      <c r="M3" s="8">
        <v>1</v>
      </c>
      <c r="N3" s="8">
        <f>TRUNC(L3/$L$3*1000)</f>
        <v>1000</v>
      </c>
    </row>
    <row r="4" spans="1:14" ht="63.75">
      <c r="A4" s="8"/>
      <c r="B4" s="8"/>
      <c r="C4" s="6" t="s">
        <v>7</v>
      </c>
      <c r="D4" s="6" t="s">
        <v>8</v>
      </c>
      <c r="E4" s="6" t="s">
        <v>9</v>
      </c>
      <c r="F4" s="6" t="s">
        <v>11</v>
      </c>
      <c r="G4" s="50">
        <v>23.68</v>
      </c>
      <c r="H4" s="8">
        <v>10.85</v>
      </c>
      <c r="I4" s="8">
        <v>21.44</v>
      </c>
      <c r="J4" s="8">
        <v>12.27</v>
      </c>
      <c r="K4" s="8">
        <v>10.26</v>
      </c>
      <c r="L4" s="8">
        <f t="shared" si="0"/>
        <v>78.5</v>
      </c>
      <c r="M4" s="8">
        <v>2</v>
      </c>
      <c r="N4" s="8">
        <f t="shared" ref="N4:N17" si="1">TRUNC(L4/$L$3*1000)</f>
        <v>897</v>
      </c>
    </row>
    <row r="5" spans="1:14" ht="63.75">
      <c r="A5" s="8"/>
      <c r="B5" s="8"/>
      <c r="C5" s="6" t="s">
        <v>71</v>
      </c>
      <c r="D5" s="6" t="s">
        <v>72</v>
      </c>
      <c r="E5" s="6" t="s">
        <v>139</v>
      </c>
      <c r="F5" s="5" t="s">
        <v>141</v>
      </c>
      <c r="G5" s="8">
        <v>20.54</v>
      </c>
      <c r="H5" s="8">
        <v>19.829999999999998</v>
      </c>
      <c r="I5" s="8">
        <v>12.48</v>
      </c>
      <c r="J5" s="8">
        <v>15.9</v>
      </c>
      <c r="K5" s="8">
        <v>9.4600000000000009</v>
      </c>
      <c r="L5" s="8">
        <f t="shared" si="0"/>
        <v>78.210000000000008</v>
      </c>
      <c r="M5" s="8">
        <v>3</v>
      </c>
      <c r="N5" s="8">
        <f t="shared" si="1"/>
        <v>894</v>
      </c>
    </row>
    <row r="6" spans="1:14" ht="51">
      <c r="A6" s="8"/>
      <c r="B6" s="8"/>
      <c r="C6" s="6" t="s">
        <v>66</v>
      </c>
      <c r="D6" s="6" t="s">
        <v>67</v>
      </c>
      <c r="E6" s="6" t="s">
        <v>68</v>
      </c>
      <c r="F6" s="34" t="s">
        <v>122</v>
      </c>
      <c r="G6" s="8">
        <v>13.33</v>
      </c>
      <c r="H6" s="8">
        <v>17.2</v>
      </c>
      <c r="I6" s="8">
        <v>21.03</v>
      </c>
      <c r="J6" s="8">
        <v>12.88</v>
      </c>
      <c r="K6" s="8">
        <v>12.49</v>
      </c>
      <c r="L6" s="8">
        <f t="shared" si="0"/>
        <v>76.929999999999993</v>
      </c>
      <c r="M6" s="8">
        <v>4</v>
      </c>
      <c r="N6" s="8">
        <f t="shared" si="1"/>
        <v>879</v>
      </c>
    </row>
    <row r="7" spans="1:14" ht="38.25">
      <c r="A7" s="8"/>
      <c r="B7" s="8"/>
      <c r="C7" s="6" t="s">
        <v>56</v>
      </c>
      <c r="D7" s="6" t="s">
        <v>57</v>
      </c>
      <c r="E7" s="6" t="s">
        <v>117</v>
      </c>
      <c r="F7" s="34" t="s">
        <v>116</v>
      </c>
      <c r="G7" s="8">
        <v>21.6</v>
      </c>
      <c r="H7" s="8">
        <v>15.81</v>
      </c>
      <c r="I7" s="8">
        <v>4.13</v>
      </c>
      <c r="J7" s="8">
        <v>13.83</v>
      </c>
      <c r="K7" s="8">
        <v>10.81</v>
      </c>
      <c r="L7" s="8">
        <f t="shared" si="0"/>
        <v>66.180000000000007</v>
      </c>
      <c r="M7" s="8">
        <v>5</v>
      </c>
      <c r="N7" s="8">
        <f t="shared" si="1"/>
        <v>756</v>
      </c>
    </row>
    <row r="8" spans="1:14" ht="38.25">
      <c r="A8" s="8"/>
      <c r="B8" s="8"/>
      <c r="C8" s="21" t="s">
        <v>13</v>
      </c>
      <c r="D8" s="21" t="s">
        <v>14</v>
      </c>
      <c r="E8" s="29" t="s">
        <v>15</v>
      </c>
      <c r="F8" s="5" t="s">
        <v>82</v>
      </c>
      <c r="G8" s="8">
        <v>11.21</v>
      </c>
      <c r="H8" s="8">
        <v>13.67</v>
      </c>
      <c r="I8" s="8">
        <v>13.94</v>
      </c>
      <c r="J8" s="8">
        <v>10.86</v>
      </c>
      <c r="K8" s="8">
        <v>14.9</v>
      </c>
      <c r="L8" s="8">
        <f t="shared" si="0"/>
        <v>64.58</v>
      </c>
      <c r="M8" s="8">
        <v>6</v>
      </c>
      <c r="N8" s="8">
        <f t="shared" si="1"/>
        <v>738</v>
      </c>
    </row>
    <row r="9" spans="1:14" ht="51">
      <c r="A9" s="8"/>
      <c r="B9" s="8"/>
      <c r="C9" s="6" t="s">
        <v>50</v>
      </c>
      <c r="D9" s="6" t="s">
        <v>51</v>
      </c>
      <c r="E9" s="6" t="s">
        <v>52</v>
      </c>
      <c r="F9" s="34" t="s">
        <v>111</v>
      </c>
      <c r="G9" s="8">
        <v>10.57</v>
      </c>
      <c r="H9" s="8">
        <v>10.52</v>
      </c>
      <c r="I9" s="8">
        <v>13.83</v>
      </c>
      <c r="J9" s="8">
        <v>13.31</v>
      </c>
      <c r="K9" s="8">
        <v>12.49</v>
      </c>
      <c r="L9" s="8">
        <f t="shared" si="0"/>
        <v>60.720000000000006</v>
      </c>
      <c r="M9" s="8">
        <v>7</v>
      </c>
      <c r="N9" s="8">
        <f t="shared" si="1"/>
        <v>694</v>
      </c>
    </row>
    <row r="10" spans="1:14" ht="38.25">
      <c r="A10" s="8"/>
      <c r="B10" s="8"/>
      <c r="C10" s="21" t="s">
        <v>80</v>
      </c>
      <c r="D10" s="21" t="s">
        <v>17</v>
      </c>
      <c r="E10" s="29" t="s">
        <v>18</v>
      </c>
      <c r="F10" s="34" t="s">
        <v>136</v>
      </c>
      <c r="G10" s="8">
        <v>9.74</v>
      </c>
      <c r="H10" s="8">
        <v>7.93</v>
      </c>
      <c r="I10" s="8">
        <v>17.350000000000001</v>
      </c>
      <c r="J10" s="8">
        <v>15.49</v>
      </c>
      <c r="K10" s="8">
        <v>9.7899999999999991</v>
      </c>
      <c r="L10" s="8">
        <f t="shared" si="0"/>
        <v>60.300000000000004</v>
      </c>
      <c r="M10" s="8">
        <v>8</v>
      </c>
      <c r="N10" s="8">
        <f t="shared" si="1"/>
        <v>689</v>
      </c>
    </row>
    <row r="11" spans="1:14" ht="63.75">
      <c r="A11" s="8"/>
      <c r="B11" s="8"/>
      <c r="C11" s="6" t="s">
        <v>69</v>
      </c>
      <c r="D11" s="6" t="s">
        <v>145</v>
      </c>
      <c r="E11" s="40" t="s">
        <v>70</v>
      </c>
      <c r="F11" s="5" t="s">
        <v>104</v>
      </c>
      <c r="G11" s="8">
        <v>12.01</v>
      </c>
      <c r="H11" s="8">
        <v>12.31</v>
      </c>
      <c r="I11" s="8">
        <v>9.08</v>
      </c>
      <c r="J11" s="8">
        <v>11.31</v>
      </c>
      <c r="K11" s="8">
        <v>11.3</v>
      </c>
      <c r="L11" s="8">
        <f t="shared" si="0"/>
        <v>56.010000000000005</v>
      </c>
      <c r="M11" s="8">
        <v>9</v>
      </c>
      <c r="N11" s="8">
        <f t="shared" si="1"/>
        <v>640</v>
      </c>
    </row>
    <row r="12" spans="1:14" ht="38.25">
      <c r="A12" s="8"/>
      <c r="B12" s="8"/>
      <c r="C12" s="6" t="s">
        <v>47</v>
      </c>
      <c r="D12" s="6" t="s">
        <v>48</v>
      </c>
      <c r="E12" s="6" t="s">
        <v>49</v>
      </c>
      <c r="F12" s="6" t="s">
        <v>127</v>
      </c>
      <c r="G12" s="8">
        <v>9.15</v>
      </c>
      <c r="H12" s="8">
        <v>8.67</v>
      </c>
      <c r="I12" s="8">
        <v>16.71</v>
      </c>
      <c r="J12" s="8">
        <v>12.29</v>
      </c>
      <c r="K12" s="8">
        <v>7.35</v>
      </c>
      <c r="L12" s="8">
        <f t="shared" si="0"/>
        <v>54.17</v>
      </c>
      <c r="M12" s="8">
        <v>10</v>
      </c>
      <c r="N12" s="8">
        <f t="shared" si="1"/>
        <v>619</v>
      </c>
    </row>
    <row r="13" spans="1:14" ht="38.25">
      <c r="A13" s="8"/>
      <c r="B13" s="8"/>
      <c r="C13" s="6" t="s">
        <v>53</v>
      </c>
      <c r="D13" s="6" t="s">
        <v>54</v>
      </c>
      <c r="E13" s="6" t="s">
        <v>55</v>
      </c>
      <c r="F13" s="51" t="s">
        <v>86</v>
      </c>
      <c r="G13" s="8">
        <v>9.1199999999999992</v>
      </c>
      <c r="H13" s="8">
        <v>8.65</v>
      </c>
      <c r="I13" s="8">
        <v>8.9600000000000009</v>
      </c>
      <c r="J13" s="8">
        <v>9.52</v>
      </c>
      <c r="K13" s="8">
        <v>9.83</v>
      </c>
      <c r="L13" s="8">
        <f t="shared" si="0"/>
        <v>46.08</v>
      </c>
      <c r="M13" s="8">
        <v>11</v>
      </c>
      <c r="N13" s="8">
        <f t="shared" si="1"/>
        <v>526</v>
      </c>
    </row>
    <row r="14" spans="1:14" ht="38.25">
      <c r="A14" s="8"/>
      <c r="B14" s="8"/>
      <c r="C14" s="6" t="s">
        <v>61</v>
      </c>
      <c r="D14" s="45" t="s">
        <v>62</v>
      </c>
      <c r="E14" s="45" t="s">
        <v>63</v>
      </c>
      <c r="F14" s="6" t="s">
        <v>131</v>
      </c>
      <c r="G14" s="8">
        <v>6.79</v>
      </c>
      <c r="H14" s="8">
        <v>6.21</v>
      </c>
      <c r="I14" s="8">
        <v>9.8000000000000007</v>
      </c>
      <c r="J14" s="8">
        <v>12.81</v>
      </c>
      <c r="K14" s="8">
        <v>10.39</v>
      </c>
      <c r="L14" s="8">
        <f t="shared" si="0"/>
        <v>46</v>
      </c>
      <c r="M14" s="8">
        <v>12</v>
      </c>
      <c r="N14" s="8">
        <f t="shared" si="1"/>
        <v>525</v>
      </c>
    </row>
    <row r="15" spans="1:14" ht="63.75">
      <c r="A15" s="8"/>
      <c r="B15" s="8"/>
      <c r="C15" s="21" t="s">
        <v>77</v>
      </c>
      <c r="D15" s="22" t="s">
        <v>78</v>
      </c>
      <c r="E15" s="31" t="s">
        <v>79</v>
      </c>
      <c r="F15" s="37" t="s">
        <v>108</v>
      </c>
      <c r="G15" s="8">
        <v>4.5999999999999996</v>
      </c>
      <c r="H15" s="8">
        <v>7.89</v>
      </c>
      <c r="I15" s="8">
        <v>9.6</v>
      </c>
      <c r="J15" s="8">
        <v>7.43</v>
      </c>
      <c r="K15" s="8">
        <v>8.61</v>
      </c>
      <c r="L15" s="8">
        <f t="shared" si="0"/>
        <v>38.129999999999995</v>
      </c>
      <c r="M15" s="8">
        <v>13</v>
      </c>
      <c r="N15" s="8">
        <f t="shared" si="1"/>
        <v>435</v>
      </c>
    </row>
    <row r="16" spans="1:14" ht="38.25">
      <c r="A16" s="8"/>
      <c r="B16" s="8"/>
      <c r="C16" s="21" t="s">
        <v>74</v>
      </c>
      <c r="D16" s="22" t="s">
        <v>75</v>
      </c>
      <c r="E16" s="41" t="s">
        <v>76</v>
      </c>
      <c r="F16" s="5" t="s">
        <v>91</v>
      </c>
      <c r="G16" s="8">
        <v>7.42</v>
      </c>
      <c r="H16" s="8">
        <v>6.53</v>
      </c>
      <c r="I16" s="8">
        <v>5.74</v>
      </c>
      <c r="J16" s="8">
        <v>2.75</v>
      </c>
      <c r="K16" s="8">
        <v>0</v>
      </c>
      <c r="L16" s="8">
        <f t="shared" si="0"/>
        <v>22.439999999999998</v>
      </c>
      <c r="M16" s="8">
        <v>14</v>
      </c>
      <c r="N16" s="8">
        <f t="shared" si="1"/>
        <v>256</v>
      </c>
    </row>
    <row r="17" spans="1:14" ht="38.25">
      <c r="A17" s="8"/>
      <c r="B17" s="8"/>
      <c r="C17" s="6" t="s">
        <v>58</v>
      </c>
      <c r="D17" s="45" t="s">
        <v>59</v>
      </c>
      <c r="E17" s="46" t="s">
        <v>60</v>
      </c>
      <c r="F17" s="6"/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f t="shared" si="0"/>
        <v>0</v>
      </c>
      <c r="M17" s="8">
        <v>15</v>
      </c>
      <c r="N17" s="8">
        <f t="shared" si="1"/>
        <v>0</v>
      </c>
    </row>
  </sheetData>
  <sortState ref="A3:O17">
    <sortCondition descending="1" ref="L3:L17"/>
  </sortState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C5" sqref="C5"/>
    </sheetView>
  </sheetViews>
  <sheetFormatPr defaultRowHeight="15"/>
  <cols>
    <col min="1" max="1" width="2.5703125" customWidth="1"/>
    <col min="2" max="2" width="2.85546875" customWidth="1"/>
    <col min="3" max="3" width="12.28515625" customWidth="1"/>
    <col min="4" max="4" width="20.5703125" customWidth="1"/>
    <col min="5" max="6" width="15.28515625" customWidth="1"/>
    <col min="15" max="15" width="11.140625" customWidth="1"/>
  </cols>
  <sheetData>
    <row r="1" spans="1:16" ht="67.5" customHeight="1">
      <c r="A1" s="58" t="s">
        <v>151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>
        <v>15</v>
      </c>
    </row>
    <row r="2" spans="1:16" ht="25.5">
      <c r="A2" s="20" t="s">
        <v>27</v>
      </c>
      <c r="B2" s="20" t="s">
        <v>28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29</v>
      </c>
      <c r="H2" s="20" t="s">
        <v>30</v>
      </c>
      <c r="I2" s="20" t="s">
        <v>31</v>
      </c>
      <c r="J2" s="20" t="s">
        <v>147</v>
      </c>
      <c r="K2" s="20" t="s">
        <v>148</v>
      </c>
      <c r="L2" s="20" t="s">
        <v>34</v>
      </c>
      <c r="M2" s="20" t="s">
        <v>25</v>
      </c>
      <c r="N2" s="20" t="s">
        <v>26</v>
      </c>
      <c r="O2" s="20" t="s">
        <v>33</v>
      </c>
    </row>
    <row r="3" spans="1:16" ht="41.25" customHeight="1">
      <c r="A3" s="8"/>
      <c r="B3" s="8"/>
      <c r="C3" s="21" t="s">
        <v>80</v>
      </c>
      <c r="D3" s="21" t="s">
        <v>17</v>
      </c>
      <c r="E3" s="29" t="s">
        <v>18</v>
      </c>
      <c r="F3" s="34" t="s">
        <v>146</v>
      </c>
      <c r="G3" s="8">
        <v>20.29</v>
      </c>
      <c r="H3" s="8">
        <v>19.649999999999999</v>
      </c>
      <c r="I3" s="8">
        <v>18.36</v>
      </c>
      <c r="J3" s="8">
        <v>19.899999999999999</v>
      </c>
      <c r="K3" s="8">
        <v>21.14</v>
      </c>
      <c r="L3" s="8">
        <v>1</v>
      </c>
      <c r="M3" s="8">
        <f t="shared" ref="M3:M17" si="0">SUM(G3:K3)*L3</f>
        <v>99.339999999999989</v>
      </c>
      <c r="N3" s="8">
        <v>1</v>
      </c>
      <c r="O3" s="8">
        <f t="shared" ref="O3:O17" si="1">TRUNC(M3/$M$3*1000)</f>
        <v>1000</v>
      </c>
    </row>
    <row r="4" spans="1:16" ht="41.25" customHeight="1">
      <c r="A4" s="8"/>
      <c r="B4" s="8"/>
      <c r="C4" s="6" t="s">
        <v>69</v>
      </c>
      <c r="D4" s="6" t="s">
        <v>145</v>
      </c>
      <c r="E4" s="6" t="s">
        <v>70</v>
      </c>
      <c r="F4" s="5" t="s">
        <v>105</v>
      </c>
      <c r="G4" s="8">
        <v>19.97</v>
      </c>
      <c r="H4" s="8">
        <v>20.73</v>
      </c>
      <c r="I4" s="8">
        <v>19.940000000000001</v>
      </c>
      <c r="J4" s="8">
        <v>20.02</v>
      </c>
      <c r="K4" s="8">
        <v>12.22</v>
      </c>
      <c r="L4" s="8">
        <v>1</v>
      </c>
      <c r="M4" s="8">
        <f t="shared" si="0"/>
        <v>92.88</v>
      </c>
      <c r="N4" s="8">
        <v>2</v>
      </c>
      <c r="O4" s="8">
        <f t="shared" si="1"/>
        <v>934</v>
      </c>
    </row>
    <row r="5" spans="1:16" ht="42.75" customHeight="1">
      <c r="A5" s="8"/>
      <c r="B5" s="8"/>
      <c r="C5" s="6" t="s">
        <v>64</v>
      </c>
      <c r="D5" s="6" t="s">
        <v>67</v>
      </c>
      <c r="E5" s="6" t="s">
        <v>65</v>
      </c>
      <c r="F5" s="6" t="s">
        <v>99</v>
      </c>
      <c r="G5" s="8">
        <v>16.8</v>
      </c>
      <c r="H5" s="8">
        <v>18.38</v>
      </c>
      <c r="I5" s="8">
        <v>17.46</v>
      </c>
      <c r="J5" s="8">
        <v>21.47</v>
      </c>
      <c r="K5" s="8">
        <v>17.14</v>
      </c>
      <c r="L5" s="8">
        <v>1</v>
      </c>
      <c r="M5" s="8">
        <f t="shared" si="0"/>
        <v>91.25</v>
      </c>
      <c r="N5" s="8">
        <v>3</v>
      </c>
      <c r="O5" s="8">
        <f t="shared" si="1"/>
        <v>918</v>
      </c>
    </row>
    <row r="6" spans="1:16" ht="40.5" customHeight="1">
      <c r="A6" s="8"/>
      <c r="B6" s="8"/>
      <c r="C6" s="6" t="s">
        <v>7</v>
      </c>
      <c r="D6" s="6" t="s">
        <v>8</v>
      </c>
      <c r="E6" s="6" t="s">
        <v>9</v>
      </c>
      <c r="F6" s="6" t="s">
        <v>12</v>
      </c>
      <c r="G6" s="8">
        <v>21.71</v>
      </c>
      <c r="H6" s="8">
        <v>23.65</v>
      </c>
      <c r="I6" s="8">
        <v>17.23</v>
      </c>
      <c r="J6" s="8">
        <v>15.47</v>
      </c>
      <c r="K6" s="8">
        <v>12.23</v>
      </c>
      <c r="L6" s="8">
        <v>1</v>
      </c>
      <c r="M6" s="8">
        <f t="shared" si="0"/>
        <v>90.29</v>
      </c>
      <c r="N6" s="8">
        <v>4</v>
      </c>
      <c r="O6" s="8">
        <f t="shared" si="1"/>
        <v>908</v>
      </c>
    </row>
    <row r="7" spans="1:16" ht="39" customHeight="1">
      <c r="A7" s="8"/>
      <c r="B7" s="8"/>
      <c r="C7" s="21" t="s">
        <v>74</v>
      </c>
      <c r="D7" s="21" t="s">
        <v>75</v>
      </c>
      <c r="E7" s="29" t="s">
        <v>76</v>
      </c>
      <c r="F7" s="5" t="s">
        <v>92</v>
      </c>
      <c r="G7" s="8">
        <v>12.63</v>
      </c>
      <c r="H7" s="8">
        <v>17.48</v>
      </c>
      <c r="I7" s="8">
        <v>17.29</v>
      </c>
      <c r="J7" s="8">
        <v>22.28</v>
      </c>
      <c r="K7" s="8">
        <v>18.579999999999998</v>
      </c>
      <c r="L7" s="8">
        <v>1</v>
      </c>
      <c r="M7" s="8">
        <f t="shared" si="0"/>
        <v>88.26</v>
      </c>
      <c r="N7" s="8">
        <v>5</v>
      </c>
      <c r="O7" s="8">
        <f t="shared" si="1"/>
        <v>888</v>
      </c>
    </row>
    <row r="8" spans="1:16" ht="42.75" customHeight="1">
      <c r="A8" s="8"/>
      <c r="B8" s="8"/>
      <c r="C8" s="6" t="s">
        <v>66</v>
      </c>
      <c r="D8" s="6" t="s">
        <v>67</v>
      </c>
      <c r="E8" s="6" t="s">
        <v>125</v>
      </c>
      <c r="F8" s="34" t="s">
        <v>123</v>
      </c>
      <c r="G8" s="8">
        <v>15.58</v>
      </c>
      <c r="H8" s="8">
        <v>16.61</v>
      </c>
      <c r="I8" s="8">
        <v>15.64</v>
      </c>
      <c r="J8" s="8">
        <v>17.73</v>
      </c>
      <c r="K8" s="8">
        <v>19.34</v>
      </c>
      <c r="L8" s="8">
        <v>1</v>
      </c>
      <c r="M8" s="8">
        <f t="shared" si="0"/>
        <v>84.9</v>
      </c>
      <c r="N8" s="8">
        <v>6</v>
      </c>
      <c r="O8" s="8">
        <f t="shared" si="1"/>
        <v>854</v>
      </c>
    </row>
    <row r="9" spans="1:16" ht="39.75" customHeight="1">
      <c r="A9" s="28"/>
      <c r="B9" s="8"/>
      <c r="C9" s="6" t="s">
        <v>53</v>
      </c>
      <c r="D9" s="6" t="s">
        <v>54</v>
      </c>
      <c r="E9" s="6" t="s">
        <v>55</v>
      </c>
      <c r="F9" s="6" t="s">
        <v>87</v>
      </c>
      <c r="G9" s="8">
        <v>20.98</v>
      </c>
      <c r="H9" s="8">
        <v>16.260000000000002</v>
      </c>
      <c r="I9" s="8">
        <v>22.18</v>
      </c>
      <c r="J9" s="8">
        <v>5.98</v>
      </c>
      <c r="K9" s="8">
        <v>17.649999999999999</v>
      </c>
      <c r="L9" s="8">
        <v>1</v>
      </c>
      <c r="M9" s="8">
        <f t="shared" si="0"/>
        <v>83.050000000000011</v>
      </c>
      <c r="N9" s="8">
        <v>7</v>
      </c>
      <c r="O9" s="8">
        <f t="shared" si="1"/>
        <v>836</v>
      </c>
    </row>
    <row r="10" spans="1:16" ht="25.5">
      <c r="A10" s="8"/>
      <c r="B10" s="8"/>
      <c r="C10" s="6" t="s">
        <v>47</v>
      </c>
      <c r="D10" s="6" t="s">
        <v>48</v>
      </c>
      <c r="E10" s="6" t="s">
        <v>49</v>
      </c>
      <c r="F10" s="6" t="s">
        <v>128</v>
      </c>
      <c r="G10" s="8">
        <v>11.04</v>
      </c>
      <c r="H10" s="8">
        <v>16.61</v>
      </c>
      <c r="I10" s="8">
        <v>16.73</v>
      </c>
      <c r="J10" s="8">
        <v>18.48</v>
      </c>
      <c r="K10" s="8">
        <v>14.64</v>
      </c>
      <c r="L10" s="8">
        <v>1</v>
      </c>
      <c r="M10" s="8">
        <f t="shared" si="0"/>
        <v>77.5</v>
      </c>
      <c r="N10" s="8">
        <v>8</v>
      </c>
      <c r="O10" s="8">
        <f t="shared" si="1"/>
        <v>780</v>
      </c>
    </row>
    <row r="11" spans="1:16" ht="38.25">
      <c r="A11" s="8"/>
      <c r="B11" s="8"/>
      <c r="C11" s="21" t="s">
        <v>13</v>
      </c>
      <c r="D11" s="21" t="s">
        <v>14</v>
      </c>
      <c r="E11" s="53" t="s">
        <v>15</v>
      </c>
      <c r="F11" s="5" t="s">
        <v>83</v>
      </c>
      <c r="G11" s="8">
        <v>10.49</v>
      </c>
      <c r="H11" s="8">
        <v>13.22</v>
      </c>
      <c r="I11" s="8">
        <v>18.86</v>
      </c>
      <c r="J11" s="8">
        <v>13.76</v>
      </c>
      <c r="K11" s="8">
        <v>14.1</v>
      </c>
      <c r="L11" s="8">
        <v>1</v>
      </c>
      <c r="M11" s="8">
        <f t="shared" si="0"/>
        <v>70.429999999999993</v>
      </c>
      <c r="N11" s="8">
        <v>9</v>
      </c>
      <c r="O11" s="8">
        <f t="shared" si="1"/>
        <v>708</v>
      </c>
    </row>
    <row r="12" spans="1:16" ht="38.25">
      <c r="A12" s="8"/>
      <c r="B12" s="8"/>
      <c r="C12" s="6" t="s">
        <v>71</v>
      </c>
      <c r="D12" s="6" t="s">
        <v>72</v>
      </c>
      <c r="E12" s="6" t="s">
        <v>142</v>
      </c>
      <c r="F12" s="4" t="s">
        <v>143</v>
      </c>
      <c r="G12" s="8">
        <v>17.170000000000002</v>
      </c>
      <c r="H12" s="8">
        <v>15.35</v>
      </c>
      <c r="I12" s="8">
        <v>14.59</v>
      </c>
      <c r="J12" s="8">
        <v>12.87</v>
      </c>
      <c r="K12" s="8">
        <v>8.34</v>
      </c>
      <c r="L12" s="8">
        <v>1</v>
      </c>
      <c r="M12" s="8">
        <f t="shared" si="0"/>
        <v>68.319999999999993</v>
      </c>
      <c r="N12" s="8">
        <v>10</v>
      </c>
      <c r="O12" s="8">
        <f t="shared" si="1"/>
        <v>687</v>
      </c>
    </row>
    <row r="13" spans="1:16" ht="38.25">
      <c r="A13" s="8"/>
      <c r="B13" s="8"/>
      <c r="C13" s="6" t="s">
        <v>50</v>
      </c>
      <c r="D13" s="6" t="s">
        <v>51</v>
      </c>
      <c r="E13" s="6" t="s">
        <v>52</v>
      </c>
      <c r="F13" s="49" t="s">
        <v>112</v>
      </c>
      <c r="G13" s="8">
        <v>13.86</v>
      </c>
      <c r="H13" s="8">
        <v>18.3</v>
      </c>
      <c r="I13" s="8">
        <v>12.44</v>
      </c>
      <c r="J13" s="8">
        <v>9.57</v>
      </c>
      <c r="K13" s="8">
        <v>13.33</v>
      </c>
      <c r="L13" s="8">
        <v>1</v>
      </c>
      <c r="M13" s="8">
        <f t="shared" si="0"/>
        <v>67.5</v>
      </c>
      <c r="N13" s="8">
        <v>11</v>
      </c>
      <c r="O13" s="8">
        <f t="shared" si="1"/>
        <v>679</v>
      </c>
    </row>
    <row r="14" spans="1:16" ht="38.25">
      <c r="A14" s="8"/>
      <c r="B14" s="8"/>
      <c r="C14" s="6" t="s">
        <v>61</v>
      </c>
      <c r="D14" s="45" t="s">
        <v>62</v>
      </c>
      <c r="E14" s="45" t="s">
        <v>63</v>
      </c>
      <c r="F14" s="6" t="s">
        <v>132</v>
      </c>
      <c r="G14" s="8">
        <v>15.65</v>
      </c>
      <c r="H14" s="8">
        <v>10.9</v>
      </c>
      <c r="I14" s="8">
        <v>10.96</v>
      </c>
      <c r="J14" s="8">
        <v>10.45</v>
      </c>
      <c r="K14" s="8">
        <v>9.5500000000000007</v>
      </c>
      <c r="L14" s="8">
        <v>1</v>
      </c>
      <c r="M14" s="8">
        <f t="shared" si="0"/>
        <v>57.510000000000005</v>
      </c>
      <c r="N14" s="8">
        <v>12</v>
      </c>
      <c r="O14" s="8">
        <f t="shared" si="1"/>
        <v>578</v>
      </c>
    </row>
    <row r="15" spans="1:16" ht="63.75">
      <c r="A15" s="8"/>
      <c r="B15" s="8"/>
      <c r="C15" s="21" t="s">
        <v>77</v>
      </c>
      <c r="D15" s="22" t="s">
        <v>78</v>
      </c>
      <c r="E15" s="31" t="s">
        <v>79</v>
      </c>
      <c r="F15" s="37" t="s">
        <v>109</v>
      </c>
      <c r="G15" s="8">
        <v>10.72</v>
      </c>
      <c r="H15" s="8">
        <v>9.9499999999999993</v>
      </c>
      <c r="I15" s="8">
        <v>8.92</v>
      </c>
      <c r="J15" s="8">
        <v>11.93</v>
      </c>
      <c r="K15" s="8">
        <v>7.89</v>
      </c>
      <c r="L15" s="8">
        <v>1</v>
      </c>
      <c r="M15" s="8">
        <f t="shared" si="0"/>
        <v>49.410000000000004</v>
      </c>
      <c r="N15" s="8">
        <v>13</v>
      </c>
      <c r="O15" s="8">
        <f t="shared" si="1"/>
        <v>497</v>
      </c>
    </row>
    <row r="16" spans="1:16" ht="38.25">
      <c r="A16" s="28"/>
      <c r="B16" s="8"/>
      <c r="C16" s="6" t="s">
        <v>56</v>
      </c>
      <c r="D16" s="45" t="s">
        <v>57</v>
      </c>
      <c r="E16" s="52" t="s">
        <v>117</v>
      </c>
      <c r="F16" s="34" t="s">
        <v>118</v>
      </c>
      <c r="G16" s="8">
        <v>0</v>
      </c>
      <c r="H16" s="8">
        <v>0</v>
      </c>
      <c r="I16" s="8">
        <v>0</v>
      </c>
      <c r="J16" s="8">
        <v>0</v>
      </c>
      <c r="K16" s="8">
        <v>14.42</v>
      </c>
      <c r="L16" s="8">
        <v>1</v>
      </c>
      <c r="M16" s="8">
        <f t="shared" si="0"/>
        <v>14.42</v>
      </c>
      <c r="N16" s="8">
        <v>14</v>
      </c>
      <c r="O16" s="8">
        <f t="shared" si="1"/>
        <v>145</v>
      </c>
    </row>
    <row r="17" spans="1:15" ht="38.25">
      <c r="A17" s="8"/>
      <c r="B17" s="8"/>
      <c r="C17" s="6" t="s">
        <v>58</v>
      </c>
      <c r="D17" s="45" t="s">
        <v>59</v>
      </c>
      <c r="E17" s="46" t="s">
        <v>60</v>
      </c>
      <c r="F17" s="6"/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1</v>
      </c>
      <c r="M17" s="8">
        <f t="shared" si="0"/>
        <v>0</v>
      </c>
      <c r="N17" s="8">
        <v>15</v>
      </c>
      <c r="O17" s="8">
        <f t="shared" si="1"/>
        <v>0</v>
      </c>
    </row>
  </sheetData>
  <sortState ref="A3:P17">
    <sortCondition descending="1" ref="M3:M17"/>
  </sortState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C5" sqref="C5"/>
    </sheetView>
  </sheetViews>
  <sheetFormatPr defaultRowHeight="15"/>
  <cols>
    <col min="1" max="1" width="2.5703125" customWidth="1"/>
    <col min="2" max="2" width="2.85546875" customWidth="1"/>
    <col min="3" max="3" width="17.7109375" customWidth="1"/>
    <col min="4" max="4" width="15.42578125" customWidth="1"/>
    <col min="5" max="5" width="15.28515625" customWidth="1"/>
    <col min="6" max="6" width="21.140625" customWidth="1"/>
    <col min="15" max="15" width="11.140625" customWidth="1"/>
  </cols>
  <sheetData>
    <row r="1" spans="1:16" ht="82.5" customHeight="1">
      <c r="A1" s="59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>
        <v>11</v>
      </c>
    </row>
    <row r="2" spans="1:16" ht="38.25" customHeight="1">
      <c r="A2" s="20" t="s">
        <v>27</v>
      </c>
      <c r="B2" s="20" t="s">
        <v>28</v>
      </c>
      <c r="C2" s="20" t="s">
        <v>0</v>
      </c>
      <c r="D2" s="20" t="s">
        <v>1</v>
      </c>
      <c r="E2" s="20" t="s">
        <v>2</v>
      </c>
      <c r="F2" s="20" t="s">
        <v>35</v>
      </c>
      <c r="G2" s="23" t="s">
        <v>36</v>
      </c>
      <c r="H2" s="23" t="s">
        <v>37</v>
      </c>
      <c r="I2" s="26" t="s">
        <v>38</v>
      </c>
      <c r="J2" s="27" t="s">
        <v>39</v>
      </c>
      <c r="K2" s="26" t="s">
        <v>40</v>
      </c>
      <c r="L2" s="27" t="s">
        <v>41</v>
      </c>
      <c r="M2" s="20" t="s">
        <v>25</v>
      </c>
      <c r="N2" s="20" t="s">
        <v>26</v>
      </c>
      <c r="O2" s="20"/>
    </row>
    <row r="3" spans="1:16" ht="51">
      <c r="A3" s="8"/>
      <c r="B3" s="8"/>
      <c r="C3" s="6" t="s">
        <v>71</v>
      </c>
      <c r="D3" s="6" t="s">
        <v>72</v>
      </c>
      <c r="E3" s="6" t="s">
        <v>139</v>
      </c>
      <c r="F3" s="5" t="s">
        <v>144</v>
      </c>
      <c r="G3" s="8">
        <v>11.78</v>
      </c>
      <c r="H3" s="8">
        <v>19.32</v>
      </c>
      <c r="I3" s="8">
        <v>10.24</v>
      </c>
      <c r="J3" s="8">
        <v>26.53</v>
      </c>
      <c r="K3" s="8">
        <v>18.04</v>
      </c>
      <c r="L3" s="8">
        <v>28.61</v>
      </c>
      <c r="M3" s="8">
        <f t="shared" ref="M3:M12" si="0">SUM(G3:L3)</f>
        <v>114.52</v>
      </c>
      <c r="N3" s="8">
        <v>1</v>
      </c>
      <c r="O3" s="8"/>
    </row>
    <row r="4" spans="1:16" ht="63.75">
      <c r="A4" s="8"/>
      <c r="B4" s="8"/>
      <c r="C4" s="6" t="s">
        <v>7</v>
      </c>
      <c r="D4" s="6" t="s">
        <v>8</v>
      </c>
      <c r="E4" s="6" t="s">
        <v>9</v>
      </c>
      <c r="F4" s="6" t="s">
        <v>46</v>
      </c>
      <c r="G4" s="8">
        <v>13.39</v>
      </c>
      <c r="H4" s="8">
        <v>22.09</v>
      </c>
      <c r="I4" s="8">
        <v>20.14</v>
      </c>
      <c r="J4" s="8">
        <v>19.34</v>
      </c>
      <c r="K4" s="8">
        <v>12.49</v>
      </c>
      <c r="L4" s="8">
        <v>25.34</v>
      </c>
      <c r="M4" s="8">
        <f t="shared" si="0"/>
        <v>112.79</v>
      </c>
      <c r="N4" s="8">
        <v>2</v>
      </c>
      <c r="O4" s="8"/>
    </row>
    <row r="5" spans="1:16" ht="51">
      <c r="A5" s="8"/>
      <c r="B5" s="8"/>
      <c r="C5" s="6" t="s">
        <v>66</v>
      </c>
      <c r="D5" s="6" t="s">
        <v>67</v>
      </c>
      <c r="E5" s="6" t="s">
        <v>68</v>
      </c>
      <c r="F5" s="5" t="s">
        <v>124</v>
      </c>
      <c r="G5" s="8">
        <v>9.7799999999999994</v>
      </c>
      <c r="H5" s="8">
        <v>18.829999999999998</v>
      </c>
      <c r="I5" s="8">
        <v>13.39</v>
      </c>
      <c r="J5" s="8">
        <v>13.63</v>
      </c>
      <c r="K5" s="8">
        <v>20.96</v>
      </c>
      <c r="L5" s="8">
        <v>31.85</v>
      </c>
      <c r="M5" s="8">
        <f t="shared" si="0"/>
        <v>108.44</v>
      </c>
      <c r="N5" s="8">
        <v>3</v>
      </c>
      <c r="O5" s="8"/>
    </row>
    <row r="6" spans="1:16" ht="38.25">
      <c r="A6" s="8"/>
      <c r="B6" s="8"/>
      <c r="C6" s="21" t="s">
        <v>74</v>
      </c>
      <c r="D6" s="21" t="s">
        <v>75</v>
      </c>
      <c r="E6" s="29" t="s">
        <v>76</v>
      </c>
      <c r="F6" s="5" t="s">
        <v>93</v>
      </c>
      <c r="G6" s="8">
        <v>9.7899999999999991</v>
      </c>
      <c r="H6" s="8">
        <v>20.75</v>
      </c>
      <c r="I6" s="8">
        <v>8.81</v>
      </c>
      <c r="J6" s="8">
        <v>19.940000000000001</v>
      </c>
      <c r="K6" s="8">
        <v>11.22</v>
      </c>
      <c r="L6" s="8">
        <v>23.25</v>
      </c>
      <c r="M6" s="8">
        <f t="shared" si="0"/>
        <v>93.76</v>
      </c>
      <c r="N6" s="8">
        <v>4</v>
      </c>
      <c r="O6" s="8"/>
    </row>
    <row r="7" spans="1:16" ht="38.25">
      <c r="A7" s="8"/>
      <c r="B7" s="8"/>
      <c r="C7" s="21" t="s">
        <v>80</v>
      </c>
      <c r="D7" s="21" t="s">
        <v>17</v>
      </c>
      <c r="E7" s="29" t="s">
        <v>18</v>
      </c>
      <c r="F7" s="34" t="s">
        <v>138</v>
      </c>
      <c r="G7" s="8">
        <v>11.28</v>
      </c>
      <c r="H7" s="8">
        <v>24.09</v>
      </c>
      <c r="I7" s="8">
        <v>9.09</v>
      </c>
      <c r="J7" s="8">
        <v>20.85</v>
      </c>
      <c r="K7" s="8">
        <v>10.55</v>
      </c>
      <c r="L7" s="8">
        <v>16.29</v>
      </c>
      <c r="M7" s="8">
        <f t="shared" si="0"/>
        <v>92.15</v>
      </c>
      <c r="N7" s="8">
        <v>5</v>
      </c>
      <c r="O7" s="8"/>
    </row>
    <row r="8" spans="1:16" ht="38.25">
      <c r="A8" s="8"/>
      <c r="B8" s="8"/>
      <c r="C8" s="21" t="s">
        <v>13</v>
      </c>
      <c r="D8" s="21" t="s">
        <v>14</v>
      </c>
      <c r="E8" s="29" t="s">
        <v>15</v>
      </c>
      <c r="F8" s="9" t="s">
        <v>84</v>
      </c>
      <c r="G8" s="8">
        <v>11.12</v>
      </c>
      <c r="H8" s="8">
        <v>17.7</v>
      </c>
      <c r="I8" s="8">
        <v>13.27</v>
      </c>
      <c r="J8" s="8">
        <v>20.48</v>
      </c>
      <c r="K8" s="8">
        <v>14.03</v>
      </c>
      <c r="L8" s="8">
        <v>10.85</v>
      </c>
      <c r="M8" s="8">
        <f t="shared" si="0"/>
        <v>87.45</v>
      </c>
      <c r="N8" s="8">
        <v>6</v>
      </c>
      <c r="O8" s="8"/>
    </row>
    <row r="9" spans="1:16" ht="51">
      <c r="A9" s="8"/>
      <c r="B9" s="8"/>
      <c r="C9" s="6" t="s">
        <v>50</v>
      </c>
      <c r="D9" s="6" t="s">
        <v>51</v>
      </c>
      <c r="E9" s="6" t="s">
        <v>52</v>
      </c>
      <c r="F9" s="49" t="s">
        <v>113</v>
      </c>
      <c r="G9" s="8">
        <v>13.27</v>
      </c>
      <c r="H9" s="8">
        <v>9.8699999999999992</v>
      </c>
      <c r="I9" s="8">
        <v>13.62</v>
      </c>
      <c r="J9" s="8">
        <v>15.72</v>
      </c>
      <c r="K9" s="8">
        <v>14.7</v>
      </c>
      <c r="L9" s="8">
        <v>9.98</v>
      </c>
      <c r="M9" s="8">
        <f t="shared" si="0"/>
        <v>77.16</v>
      </c>
      <c r="N9" s="8">
        <v>7</v>
      </c>
      <c r="O9" s="8"/>
    </row>
    <row r="10" spans="1:16" ht="38.25">
      <c r="A10" s="8"/>
      <c r="B10" s="8"/>
      <c r="C10" s="6" t="s">
        <v>47</v>
      </c>
      <c r="D10" s="45" t="s">
        <v>48</v>
      </c>
      <c r="E10" s="45" t="s">
        <v>49</v>
      </c>
      <c r="F10" s="6" t="s">
        <v>129</v>
      </c>
      <c r="G10" s="8">
        <v>11.08</v>
      </c>
      <c r="H10" s="8">
        <v>10.1</v>
      </c>
      <c r="I10" s="8">
        <v>10.99</v>
      </c>
      <c r="J10" s="8">
        <v>11.98</v>
      </c>
      <c r="K10" s="8">
        <v>11.03</v>
      </c>
      <c r="L10" s="8">
        <v>21.08</v>
      </c>
      <c r="M10" s="8">
        <f t="shared" si="0"/>
        <v>76.260000000000005</v>
      </c>
      <c r="N10" s="8">
        <v>8</v>
      </c>
      <c r="O10" s="8"/>
    </row>
    <row r="11" spans="1:16" ht="38.25">
      <c r="A11" s="8"/>
      <c r="B11" s="8"/>
      <c r="C11" s="6" t="s">
        <v>64</v>
      </c>
      <c r="D11" s="45" t="s">
        <v>67</v>
      </c>
      <c r="E11" s="52" t="s">
        <v>65</v>
      </c>
      <c r="F11" s="8" t="s">
        <v>100</v>
      </c>
      <c r="G11" s="8">
        <v>6.36</v>
      </c>
      <c r="H11" s="8">
        <v>12.16</v>
      </c>
      <c r="I11" s="8">
        <v>5.69</v>
      </c>
      <c r="J11" s="8">
        <v>15.59</v>
      </c>
      <c r="K11" s="8">
        <v>7.6</v>
      </c>
      <c r="L11" s="8">
        <v>16.88</v>
      </c>
      <c r="M11" s="8">
        <f t="shared" si="0"/>
        <v>64.28</v>
      </c>
      <c r="N11" s="8">
        <v>9</v>
      </c>
      <c r="O11" s="8"/>
    </row>
    <row r="12" spans="1:16" ht="38.25">
      <c r="A12" s="8"/>
      <c r="B12" s="8"/>
      <c r="C12" s="6" t="s">
        <v>56</v>
      </c>
      <c r="D12" s="45" t="s">
        <v>57</v>
      </c>
      <c r="E12" s="45" t="s">
        <v>119</v>
      </c>
      <c r="F12" s="34" t="s">
        <v>120</v>
      </c>
      <c r="G12" s="8">
        <v>5.56</v>
      </c>
      <c r="H12" s="8">
        <v>14.35</v>
      </c>
      <c r="I12" s="8">
        <v>12.18</v>
      </c>
      <c r="J12" s="8">
        <v>6.49</v>
      </c>
      <c r="K12" s="8">
        <v>11.65</v>
      </c>
      <c r="L12" s="8">
        <v>10.72</v>
      </c>
      <c r="M12" s="8">
        <f t="shared" si="0"/>
        <v>60.95</v>
      </c>
      <c r="N12" s="8">
        <v>10</v>
      </c>
      <c r="O12" s="8"/>
    </row>
  </sheetData>
  <sortState ref="A3:P12">
    <sortCondition descending="1" ref="M3:M12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регистрация</vt:lpstr>
      <vt:lpstr>Командный протокол</vt:lpstr>
      <vt:lpstr>1 возрастная группа</vt:lpstr>
      <vt:lpstr>2 возрастная группа (3)</vt:lpstr>
      <vt:lpstr>3 возрастная группа</vt:lpstr>
      <vt:lpstr>Семейные команды1</vt:lpstr>
      <vt:lpstr>регистрация!_GoBack</vt:lpstr>
      <vt:lpstr>регистрация!Область_печати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</dc:creator>
  <cp:lastModifiedBy>Apple</cp:lastModifiedBy>
  <cp:lastPrinted>2018-02-06T10:14:13Z</cp:lastPrinted>
  <dcterms:created xsi:type="dcterms:W3CDTF">2017-01-26T19:06:39Z</dcterms:created>
  <dcterms:modified xsi:type="dcterms:W3CDTF">2018-02-28T11:17:57Z</dcterms:modified>
</cp:coreProperties>
</file>