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firstSheet="5" activeTab="5"/>
  </bookViews>
  <sheets>
    <sheet name="регистрация" sheetId="1" r:id="rId1"/>
    <sheet name="Командный протокол" sheetId="2" r:id="rId2"/>
    <sheet name="1 возрастная группа" sheetId="3" r:id="rId3"/>
    <sheet name="2 возрастная группа" sheetId="7" r:id="rId4"/>
    <sheet name="3 возрастная группа" sheetId="8" r:id="rId5"/>
    <sheet name="Семейные команды1" sheetId="10" r:id="rId6"/>
    <sheet name="Резиномоторная модель" sheetId="12" r:id="rId7"/>
    <sheet name="Планер" sheetId="11" r:id="rId8"/>
  </sheets>
  <definedNames>
    <definedName name="_xlnm._FilterDatabase" localSheetId="2" hidden="1">'1 возрастная группа'!$A$2:$M$2</definedName>
    <definedName name="_xlnm._FilterDatabase" localSheetId="3" hidden="1">'2 возрастная группа'!$A$2:$L$2</definedName>
    <definedName name="_xlnm._FilterDatabase" localSheetId="4" hidden="1">'3 возрастная группа'!$A$2:$M$2</definedName>
    <definedName name="_xlnm._FilterDatabase" localSheetId="1" hidden="1">'Командный протокол'!$A$2:$H$2</definedName>
    <definedName name="_xlnm._FilterDatabase" localSheetId="7" hidden="1">Планер!$A$2:$L$2</definedName>
    <definedName name="_xlnm._FilterDatabase" localSheetId="0" hidden="1">регистрация!$A$2:$G$104</definedName>
    <definedName name="_xlnm._FilterDatabase" localSheetId="6" hidden="1">'Резиномоторная модель'!$A$2:$L$2</definedName>
    <definedName name="_xlnm._FilterDatabase" localSheetId="5" hidden="1">'Семейные команды1'!$C$2:$O$2</definedName>
    <definedName name="_xlnm.Print_Area" localSheetId="2">'1 возрастная группа'!$A$1:$M$15</definedName>
    <definedName name="_xlnm.Print_Area" localSheetId="3">'2 возрастная группа'!$A$1:$M$22</definedName>
    <definedName name="_xlnm.Print_Area" localSheetId="4">'3 возрастная группа'!$A$1:$N$23</definedName>
    <definedName name="_xlnm.Print_Area" localSheetId="1">'Командный протокол'!$A$1:$H$13</definedName>
    <definedName name="_xlnm.Print_Area" localSheetId="7">Планер!$A$1:$L$34</definedName>
    <definedName name="_xlnm.Print_Area" localSheetId="0">регистрация!$A$1:$H$104</definedName>
    <definedName name="_xlnm.Print_Area" localSheetId="6">'Резиномоторная модель'!$A$1:$L$8</definedName>
    <definedName name="_xlnm.Print_Area" localSheetId="5">'Семейные команды1'!$A$1:$O$20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1"/>
  <c r="J30"/>
  <c r="J28"/>
  <c r="J17"/>
  <c r="K20" i="8" l="1"/>
  <c r="K9"/>
  <c r="K16"/>
  <c r="K12"/>
  <c r="K10"/>
  <c r="K6"/>
  <c r="K5"/>
  <c r="K13"/>
  <c r="K23"/>
  <c r="K17"/>
  <c r="K18"/>
  <c r="K4"/>
  <c r="K11"/>
  <c r="K21"/>
  <c r="J4" i="7"/>
  <c r="J18"/>
  <c r="J15"/>
  <c r="J14"/>
  <c r="J11"/>
  <c r="J7"/>
  <c r="J9"/>
  <c r="J8"/>
  <c r="J16"/>
  <c r="J12" i="3"/>
  <c r="J11"/>
  <c r="J8"/>
  <c r="J5"/>
  <c r="J10" i="11"/>
  <c r="J19"/>
  <c r="J13"/>
  <c r="J8"/>
  <c r="J6"/>
  <c r="J12"/>
  <c r="J5"/>
  <c r="J31"/>
  <c r="J32"/>
  <c r="J22"/>
  <c r="J29"/>
  <c r="J25"/>
  <c r="J14"/>
  <c r="J24"/>
  <c r="J7"/>
  <c r="J11"/>
  <c r="J9"/>
  <c r="J23"/>
  <c r="J21"/>
  <c r="J27"/>
  <c r="J33"/>
  <c r="J3"/>
  <c r="J26"/>
  <c r="J4"/>
  <c r="J20"/>
  <c r="J16"/>
  <c r="J34"/>
  <c r="G4" i="2"/>
  <c r="G12"/>
  <c r="G6"/>
  <c r="G11"/>
  <c r="G3"/>
  <c r="G5"/>
  <c r="J3" i="12"/>
  <c r="J7"/>
  <c r="M7" i="10"/>
  <c r="M12"/>
  <c r="M4"/>
  <c r="M15"/>
  <c r="M13"/>
  <c r="M18"/>
  <c r="M11"/>
  <c r="M19"/>
  <c r="M16"/>
  <c r="M17"/>
  <c r="K22" i="8"/>
  <c r="G13" i="2"/>
  <c r="G7"/>
  <c r="G8"/>
  <c r="G9" l="1"/>
  <c r="J4" i="12"/>
  <c r="J8"/>
  <c r="J5"/>
  <c r="J18" i="11"/>
  <c r="J13" i="7" l="1"/>
  <c r="J6" i="3"/>
  <c r="J14"/>
  <c r="J9"/>
  <c r="J13"/>
  <c r="J3"/>
  <c r="M3" s="1"/>
  <c r="J4"/>
  <c r="J7"/>
  <c r="J10"/>
  <c r="J15"/>
  <c r="M15" s="1"/>
  <c r="M10" i="10"/>
  <c r="M5"/>
  <c r="M14"/>
  <c r="K15" i="8"/>
  <c r="K19"/>
  <c r="K3"/>
  <c r="G10" i="2"/>
  <c r="M9" i="10"/>
  <c r="M3"/>
  <c r="M8"/>
  <c r="M6"/>
  <c r="J19" i="7"/>
  <c r="J12"/>
  <c r="K14" i="8"/>
  <c r="K8"/>
  <c r="K7"/>
  <c r="J10" i="7"/>
  <c r="J6"/>
  <c r="J5"/>
  <c r="J17"/>
  <c r="J21"/>
  <c r="J22"/>
  <c r="J20"/>
  <c r="J3"/>
  <c r="M20" i="8" l="1"/>
  <c r="M9"/>
  <c r="M12"/>
  <c r="M6"/>
  <c r="M13"/>
  <c r="M17"/>
  <c r="M4"/>
  <c r="M21"/>
  <c r="M16"/>
  <c r="M10"/>
  <c r="M5"/>
  <c r="M23"/>
  <c r="M18"/>
  <c r="M11"/>
  <c r="M7"/>
  <c r="M14"/>
  <c r="M15"/>
  <c r="L15" i="7"/>
  <c r="L7"/>
  <c r="L16"/>
  <c r="L11"/>
  <c r="L8"/>
  <c r="L9"/>
  <c r="L18"/>
  <c r="L4"/>
  <c r="L14"/>
  <c r="L20"/>
  <c r="L5"/>
  <c r="L22"/>
  <c r="L21"/>
  <c r="L10"/>
  <c r="M4" i="3"/>
  <c r="M14"/>
  <c r="M5"/>
  <c r="M8"/>
  <c r="M11"/>
  <c r="M12"/>
  <c r="M10"/>
  <c r="M13"/>
  <c r="M7"/>
  <c r="M9"/>
  <c r="L3" i="7"/>
  <c r="L17"/>
  <c r="M8" i="8"/>
  <c r="L19" i="7"/>
  <c r="L13"/>
  <c r="M19" i="8"/>
  <c r="M22"/>
  <c r="M6" i="3"/>
  <c r="L6" i="7"/>
  <c r="L12"/>
  <c r="M3" i="8"/>
</calcChain>
</file>

<file path=xl/sharedStrings.xml><?xml version="1.0" encoding="utf-8"?>
<sst xmlns="http://schemas.openxmlformats.org/spreadsheetml/2006/main" count="1007" uniqueCount="166">
  <si>
    <t>Район/городской округ</t>
  </si>
  <si>
    <t>Образовательная организация</t>
  </si>
  <si>
    <t>Ф.И.О. педагога</t>
  </si>
  <si>
    <t>Ф.И. обучающегося</t>
  </si>
  <si>
    <t>Дата рождения</t>
  </si>
  <si>
    <t>Возрастная группа</t>
  </si>
  <si>
    <t>Контактная информация</t>
  </si>
  <si>
    <t>Район</t>
  </si>
  <si>
    <t>Учреждение</t>
  </si>
  <si>
    <t>Ф.И.О. Педагога</t>
  </si>
  <si>
    <t xml:space="preserve">I </t>
  </si>
  <si>
    <t>II</t>
  </si>
  <si>
    <t>III</t>
  </si>
  <si>
    <t>Результат</t>
  </si>
  <si>
    <t>Место</t>
  </si>
  <si>
    <t>Л</t>
  </si>
  <si>
    <t>К</t>
  </si>
  <si>
    <t>1 тур</t>
  </si>
  <si>
    <t>2 тур</t>
  </si>
  <si>
    <t>3 тур</t>
  </si>
  <si>
    <t>Командное</t>
  </si>
  <si>
    <t>Коэфициент</t>
  </si>
  <si>
    <t>Ф.И. обучающегося/родителя</t>
  </si>
  <si>
    <t>Запуск ребенка 1</t>
  </si>
  <si>
    <t>Запуск взрослого 1</t>
  </si>
  <si>
    <t>Запуск ребенка 2</t>
  </si>
  <si>
    <t>Запуск взрослого 2</t>
  </si>
  <si>
    <t>Запуск ребенка 3</t>
  </si>
  <si>
    <t>Запуск взрослого 3</t>
  </si>
  <si>
    <t>Областное первенство по авиамоделизму "Юные авиаторы"                                                                                                                                                                                                                                18 февраля 2019 год г.о.г.Н.Новгород                                                                                                                                                                                                  Планер                                                                                                                                                                                                                           Главный судья Котов Е.Л.  ___________          Секретарь Сахарова Е.А.____________</t>
  </si>
  <si>
    <t>Областное первенство по авиамоделизму "Юные авиаторы"                                                                                                                                                                                                                                18 февраля 2019 год г.о.г.Н.Новгород                                                                                                                                                                                                 Семейные команды                                                                                                                                                                                                                         Главный судья Котов Е.Л.  ___________          Секретарь Сахарова Е.А.____________</t>
  </si>
  <si>
    <t>Областное первенство по авиамоделизму "Юные авиаторы"                                                                                                                                                                                                                                18 февраля 2019 год г.о.г.Н.Новгород                                                                                                                                                                                                   3 возрастная группа                                                                                                                                                                                                                          Главный судья Котов Е.Л.  ___________          Секретарь Сахарова Е.А.____________</t>
  </si>
  <si>
    <t>Областное первенство по авиамоделизму "Юные авиаторы"                                                                                                                                                                                                                                18 февраля 2019 год г.о.г.Н.Новгород                                                                                                                                                                                                  2 возрастная группа                                                                                                                                                                                                                           Главный судья Котов Е.Л.  ___________          Секретарь Сахарова Е.А.____________</t>
  </si>
  <si>
    <t>Областное первенство по авиамоделизму "Юные авиаторы"                                                                                                                                                                                                                                18 февраля 2019 год г.о.г.Н.Новгород                                                                                                                                                                                              1 возрастная группа                                                                                                                                                                                                               Главный судья Котов Е.Л.  ___________          Секретарь Сахарова Е.А.____________</t>
  </si>
  <si>
    <t>Областное первенство по авиамоделизму "Юные авиаторы"                                                                                                                                                                                                                                18 февраля 2019 год г.о.г.Н.Новгород                                                                                                                                                                                                  Командное первенство                                                                                                                                                                                                                            Главный судья Котов Е.Л.  ___________          Секретарь Сахарова Е.А.____________</t>
  </si>
  <si>
    <t>Регистрация участников областного областного первенства по авиамоделизму "Юные авиаторы" г.о.г. Н.Новгород   18 февраля 2019 года</t>
  </si>
  <si>
    <t>Областное первенство по авиамоделизму "Юные авиаторы"                                                                                                                                                                                                                                18 февраля 2019 год г.о.г.Н.Новгород                                                                                                                                                                                                 Резиномоторная модель                                                                                                                                                                                                                              Главный судья Котов Е.Л.  ___________          Секретарь Сахарова Е.А.____________</t>
  </si>
  <si>
    <t>Володарский район</t>
  </si>
  <si>
    <t>МБОУ ДО ДДТ</t>
  </si>
  <si>
    <t>Чалков Алексей Евгеньевич</t>
  </si>
  <si>
    <t>Неумоин Кирилл</t>
  </si>
  <si>
    <t>Семейная команда</t>
  </si>
  <si>
    <t>Орлов Никита</t>
  </si>
  <si>
    <t>Осипов Даниил  Кашканов Михаил</t>
  </si>
  <si>
    <t>МБУ ДО ДДТ г. Ворсма</t>
  </si>
  <si>
    <t>Павловский район</t>
  </si>
  <si>
    <t>Ионов Александр Анатольевич</t>
  </si>
  <si>
    <t>Андриянов Кирилл</t>
  </si>
  <si>
    <t>Пелевин Максим</t>
  </si>
  <si>
    <t>Белов Иван</t>
  </si>
  <si>
    <t>Коскин Артем</t>
  </si>
  <si>
    <t>Малинин Егор</t>
  </si>
  <si>
    <t>Городецкия район</t>
  </si>
  <si>
    <t>МБОУ ДО ЦВР «Ровесник»</t>
  </si>
  <si>
    <t>Кислицын Валерий Михайлович</t>
  </si>
  <si>
    <t xml:space="preserve">Моисеенко
Александр 
</t>
  </si>
  <si>
    <t>Бирюков Дмитрий</t>
  </si>
  <si>
    <t>Румянцев Егор</t>
  </si>
  <si>
    <t xml:space="preserve">Шабанов Дмитрий </t>
  </si>
  <si>
    <t>г.о.г. Дзержинск</t>
  </si>
  <si>
    <t>МБУ ДО СЮТ</t>
  </si>
  <si>
    <t>Жабокрицкий Александр Михайлович</t>
  </si>
  <si>
    <t>Соколов Алексей</t>
  </si>
  <si>
    <t>Кучинский Максим</t>
  </si>
  <si>
    <t>Тихомиров Андрей</t>
  </si>
  <si>
    <t>Смирнов Артем</t>
  </si>
  <si>
    <t>Балахнинский район</t>
  </si>
  <si>
    <t>МБУ ДО «Центр внешкольной работы»</t>
  </si>
  <si>
    <t>Седов Юрий Сергеевич</t>
  </si>
  <si>
    <t>Гордеев Денис</t>
  </si>
  <si>
    <t>Степушев Павел</t>
  </si>
  <si>
    <t>Елисеев Никита</t>
  </si>
  <si>
    <t>Никульчин Пётр</t>
  </si>
  <si>
    <t>Лаврентьев Егор</t>
  </si>
  <si>
    <t>Кочетков Андрей</t>
  </si>
  <si>
    <t>Сурнов Максим</t>
  </si>
  <si>
    <t>Планер</t>
  </si>
  <si>
    <t xml:space="preserve">Елисеев Никита
Бухаров Александр Иванович
</t>
  </si>
  <si>
    <t xml:space="preserve">Лаврентьев Егор
Лаврентьев Евгений Николаевич 
</t>
  </si>
  <si>
    <t xml:space="preserve">Никульчин Пётр
Никульчин Вадим Петрович
</t>
  </si>
  <si>
    <t xml:space="preserve">Степушев Павел
Степушев Иван Николаевич
</t>
  </si>
  <si>
    <t xml:space="preserve">Гордеев Денис
Гордеев Валерий Владимирович
</t>
  </si>
  <si>
    <t>г. Н.Новгород</t>
  </si>
  <si>
    <t>МБУ ДО "ЦДТ Автозаводского района"</t>
  </si>
  <si>
    <t>Мягков Сергей Васильевич</t>
  </si>
  <si>
    <t>Пынсиков Роман</t>
  </si>
  <si>
    <t>Кутузов Ярослав</t>
  </si>
  <si>
    <t>Василенко Ярослав</t>
  </si>
  <si>
    <t>Халилов Артём</t>
  </si>
  <si>
    <t>Боговидов Михаил</t>
  </si>
  <si>
    <t>Кныш Арсений</t>
  </si>
  <si>
    <t>Чирков Александр</t>
  </si>
  <si>
    <t>Панькин Максим</t>
  </si>
  <si>
    <t>Беляев Никита</t>
  </si>
  <si>
    <t>Рогачёв Даниил</t>
  </si>
  <si>
    <t>Ильин Никита</t>
  </si>
  <si>
    <t xml:space="preserve"> 28.05.2007</t>
  </si>
  <si>
    <t xml:space="preserve">Халилов Артём,
Халилов Али Нахрамонович
</t>
  </si>
  <si>
    <t>Боговидов Михаил,Боговитов Алексей Борисович</t>
  </si>
  <si>
    <t>Гдешинский Никита</t>
  </si>
  <si>
    <t>Кузьминых Валерий Борисович</t>
  </si>
  <si>
    <t>Мишагин Лев</t>
  </si>
  <si>
    <t>Мишагин Петр</t>
  </si>
  <si>
    <t>Мишагин Петр           Мишагина Мария Анатольевна</t>
  </si>
  <si>
    <t>Мишин В.В.</t>
  </si>
  <si>
    <t>Куратов Макарий</t>
  </si>
  <si>
    <t>Киселев Кирилл</t>
  </si>
  <si>
    <t>Чекмарев Владимир</t>
  </si>
  <si>
    <t>Камалиев Рустам</t>
  </si>
  <si>
    <t>г.о.г. Чкаловск</t>
  </si>
  <si>
    <t>МКУ ДО ДДТ</t>
  </si>
  <si>
    <t>Горохова Галия Владимировна</t>
  </si>
  <si>
    <t>Пшеничников Кирилл</t>
  </si>
  <si>
    <t>Печилина Василиса</t>
  </si>
  <si>
    <t>Попенко Игорь</t>
  </si>
  <si>
    <t>Конев Павел                             Конева Елена Владимировна</t>
  </si>
  <si>
    <t>МБУ ДО "ЦДТТ "Юный автомобилист"</t>
  </si>
  <si>
    <t>Коркин Игорь Витальевич</t>
  </si>
  <si>
    <t>Гусев Константин</t>
  </si>
  <si>
    <t>Полюхов Добрыня</t>
  </si>
  <si>
    <t>Пигусов Кирилл</t>
  </si>
  <si>
    <t>Левченко Андрей</t>
  </si>
  <si>
    <t>Соловьёв Александр</t>
  </si>
  <si>
    <t>Морозов Денис</t>
  </si>
  <si>
    <t>Моисеев Аркадий</t>
  </si>
  <si>
    <t>Архипов Андрей</t>
  </si>
  <si>
    <t>МКУ ДО ШПИ команда "Скорость"</t>
  </si>
  <si>
    <t>Жестков Илья Борисович</t>
  </si>
  <si>
    <t>Анцыгина Дарья</t>
  </si>
  <si>
    <t>Корнеева Елена</t>
  </si>
  <si>
    <t>Клячин Денис</t>
  </si>
  <si>
    <t>МКУ ДО ШПИ команда "Ассы"</t>
  </si>
  <si>
    <t>МКУ ДО ШПИ</t>
  </si>
  <si>
    <t>Клюкина Алина</t>
  </si>
  <si>
    <t>Арсентьев Артем</t>
  </si>
  <si>
    <t>Лопатин Захар</t>
  </si>
  <si>
    <t>Лопатин Захар    Лопатина Елена Михайловна</t>
  </si>
  <si>
    <t>МБУ ДО ЦДТ Московского района</t>
  </si>
  <si>
    <t>Горохов Денис Александрович</t>
  </si>
  <si>
    <t xml:space="preserve">Амбардзумян Левон </t>
  </si>
  <si>
    <t xml:space="preserve">Королёв Александр </t>
  </si>
  <si>
    <t xml:space="preserve">Молгачев Андрей </t>
  </si>
  <si>
    <t>Мишин Владимир Викторович</t>
  </si>
  <si>
    <t>Пигалин Данила</t>
  </si>
  <si>
    <t xml:space="preserve">Румянцев Егор
 Румянцев Александр Борисович
</t>
  </si>
  <si>
    <t>109 участников, 7 районов,        11  о.о.</t>
  </si>
  <si>
    <t>Резиномоторная модель</t>
  </si>
  <si>
    <t>Корнеева Елена   Корнеев Олег Юрьевич</t>
  </si>
  <si>
    <t>1 в    13</t>
  </si>
  <si>
    <t>2 в 20</t>
  </si>
  <si>
    <t>планер 23</t>
  </si>
  <si>
    <t>резиномоторная модель 4</t>
  </si>
  <si>
    <t>Семейные команды 13</t>
  </si>
  <si>
    <t>Лаврентьев Дмитрий</t>
  </si>
  <si>
    <t>Щагин Антон</t>
  </si>
  <si>
    <t>Щагин Антон    Щагин Михаил</t>
  </si>
  <si>
    <t>Щагин Евгений</t>
  </si>
  <si>
    <t>Щагин  Евгений  Щагин Михаил</t>
  </si>
  <si>
    <t>Шубенко Арсений</t>
  </si>
  <si>
    <t>Кучинский Максим  Кучинская Татьяна Сергеевна</t>
  </si>
  <si>
    <t>Смирнов Артем  Смирнов Николай</t>
  </si>
  <si>
    <t>Венедиктов Роман</t>
  </si>
  <si>
    <t>Городецкий район</t>
  </si>
  <si>
    <t>17-20</t>
  </si>
  <si>
    <t>Пынтиков Роман</t>
  </si>
  <si>
    <t xml:space="preserve">Халилов Артём,
Халилов Али Кахрамонович
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</si>
</sst>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7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1" applyNumberFormat="1" applyFont="1" applyBorder="1" applyAlignment="1">
      <alignment vertical="top" wrapText="1"/>
    </xf>
    <xf numFmtId="0" fontId="0" fillId="0" borderId="1" xfId="0" applyBorder="1" applyAlignment="1"/>
    <xf numFmtId="0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5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0" fillId="0" borderId="0" xfId="0" applyFill="1"/>
    <xf numFmtId="14" fontId="16" fillId="0" borderId="5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4" fontId="16" fillId="0" borderId="1" xfId="0" applyNumberFormat="1" applyFont="1" applyFill="1" applyBorder="1" applyAlignment="1">
      <alignment horizontal="center" vertical="top"/>
    </xf>
    <xf numFmtId="14" fontId="16" fillId="0" borderId="5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center" vertical="top" wrapText="1"/>
    </xf>
    <xf numFmtId="14" fontId="16" fillId="0" borderId="4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14" fontId="16" fillId="0" borderId="6" xfId="0" applyNumberFormat="1" applyFont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left" vertical="top" wrapText="1"/>
    </xf>
    <xf numFmtId="0" fontId="17" fillId="0" borderId="1" xfId="0" applyNumberFormat="1" applyFont="1" applyBorder="1" applyAlignment="1">
      <alignment horizontal="center" vertical="top" wrapText="1"/>
    </xf>
    <xf numFmtId="0" fontId="1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12" fillId="0" borderId="4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9"/>
  <sheetViews>
    <sheetView topLeftCell="A6" zoomScale="70" zoomScaleNormal="70" workbookViewId="0">
      <selection activeCell="A14" sqref="A14:D14"/>
    </sheetView>
  </sheetViews>
  <sheetFormatPr defaultRowHeight="15"/>
  <cols>
    <col min="1" max="1" width="17.7109375" style="1" customWidth="1"/>
    <col min="2" max="2" width="21.140625" style="1" customWidth="1"/>
    <col min="3" max="3" width="19.140625" style="1" customWidth="1"/>
    <col min="4" max="4" width="23.42578125" style="1" customWidth="1"/>
    <col min="5" max="5" width="12.5703125" style="2" customWidth="1"/>
    <col min="6" max="6" width="13.28515625" style="1" customWidth="1"/>
    <col min="7" max="7" width="18.5703125" customWidth="1"/>
    <col min="8" max="8" width="25.85546875" customWidth="1"/>
    <col min="9" max="9" width="20.5703125" customWidth="1"/>
  </cols>
  <sheetData>
    <row r="1" spans="1:8" ht="69.75">
      <c r="A1" s="81" t="s">
        <v>35</v>
      </c>
      <c r="B1" s="82"/>
      <c r="C1" s="82"/>
      <c r="D1" s="82"/>
      <c r="E1" s="82"/>
      <c r="F1" s="82"/>
      <c r="G1" s="83"/>
      <c r="H1" s="46" t="s">
        <v>145</v>
      </c>
    </row>
    <row r="2" spans="1:8" ht="25.5">
      <c r="A2" s="4" t="s">
        <v>0</v>
      </c>
      <c r="B2" s="4" t="s">
        <v>1</v>
      </c>
      <c r="C2" s="4" t="s">
        <v>2</v>
      </c>
      <c r="D2" s="4" t="s">
        <v>3</v>
      </c>
      <c r="E2" s="3" t="s">
        <v>4</v>
      </c>
      <c r="F2" s="4" t="s">
        <v>5</v>
      </c>
      <c r="G2" s="4" t="s">
        <v>6</v>
      </c>
    </row>
    <row r="3" spans="1:8" ht="25.5">
      <c r="A3" s="24" t="s">
        <v>37</v>
      </c>
      <c r="B3" s="24" t="s">
        <v>38</v>
      </c>
      <c r="C3" s="24" t="s">
        <v>39</v>
      </c>
      <c r="D3" s="49" t="s">
        <v>40</v>
      </c>
      <c r="E3" s="50">
        <v>40448</v>
      </c>
      <c r="F3" s="49">
        <v>1</v>
      </c>
      <c r="G3" s="18"/>
    </row>
    <row r="4" spans="1:8" ht="25.5">
      <c r="A4" s="24" t="s">
        <v>37</v>
      </c>
      <c r="B4" s="24" t="s">
        <v>38</v>
      </c>
      <c r="C4" s="24" t="s">
        <v>39</v>
      </c>
      <c r="D4" s="49" t="s">
        <v>42</v>
      </c>
      <c r="E4" s="50">
        <v>39907</v>
      </c>
      <c r="F4" s="53">
        <v>2</v>
      </c>
      <c r="G4" s="19"/>
    </row>
    <row r="5" spans="1:8" ht="26.25" customHeight="1">
      <c r="A5" s="24" t="s">
        <v>37</v>
      </c>
      <c r="B5" s="24" t="s">
        <v>38</v>
      </c>
      <c r="C5" s="24" t="s">
        <v>39</v>
      </c>
      <c r="D5" s="49" t="s">
        <v>161</v>
      </c>
      <c r="E5" s="50">
        <v>38721</v>
      </c>
      <c r="F5" s="54">
        <v>3</v>
      </c>
      <c r="G5" s="19"/>
      <c r="H5" t="s">
        <v>150</v>
      </c>
    </row>
    <row r="6" spans="1:8" ht="30">
      <c r="A6" s="24" t="s">
        <v>37</v>
      </c>
      <c r="B6" s="24" t="s">
        <v>38</v>
      </c>
      <c r="C6" s="24" t="s">
        <v>39</v>
      </c>
      <c r="D6" s="49" t="s">
        <v>43</v>
      </c>
      <c r="E6" s="50">
        <v>39546</v>
      </c>
      <c r="F6" s="55" t="s">
        <v>41</v>
      </c>
      <c r="G6" s="19"/>
      <c r="H6" t="s">
        <v>151</v>
      </c>
    </row>
    <row r="7" spans="1:8" ht="25.5">
      <c r="A7" s="24" t="s">
        <v>45</v>
      </c>
      <c r="B7" s="24" t="s">
        <v>44</v>
      </c>
      <c r="C7" s="24" t="s">
        <v>46</v>
      </c>
      <c r="D7" s="49" t="s">
        <v>47</v>
      </c>
      <c r="E7" s="50">
        <v>40031</v>
      </c>
      <c r="F7" s="54">
        <v>2</v>
      </c>
      <c r="G7" s="19"/>
      <c r="H7" t="s">
        <v>148</v>
      </c>
    </row>
    <row r="8" spans="1:8" ht="30" customHeight="1">
      <c r="A8" s="24" t="s">
        <v>45</v>
      </c>
      <c r="B8" s="24" t="s">
        <v>44</v>
      </c>
      <c r="C8" s="24" t="s">
        <v>46</v>
      </c>
      <c r="D8" s="49" t="s">
        <v>48</v>
      </c>
      <c r="E8" s="50">
        <v>40074</v>
      </c>
      <c r="F8" s="54">
        <v>2</v>
      </c>
      <c r="G8" s="20"/>
      <c r="H8" t="s">
        <v>149</v>
      </c>
    </row>
    <row r="9" spans="1:8" ht="25.5">
      <c r="A9" s="24" t="s">
        <v>45</v>
      </c>
      <c r="B9" s="24" t="s">
        <v>44</v>
      </c>
      <c r="C9" s="24" t="s">
        <v>46</v>
      </c>
      <c r="D9" s="49" t="s">
        <v>49</v>
      </c>
      <c r="E9" s="50">
        <v>40535</v>
      </c>
      <c r="F9" s="49">
        <v>1</v>
      </c>
      <c r="G9" s="15"/>
      <c r="H9" t="s">
        <v>152</v>
      </c>
    </row>
    <row r="10" spans="1:8" ht="25.5">
      <c r="A10" s="24" t="s">
        <v>45</v>
      </c>
      <c r="B10" s="24" t="s">
        <v>44</v>
      </c>
      <c r="C10" s="24" t="s">
        <v>46</v>
      </c>
      <c r="D10" s="49" t="s">
        <v>50</v>
      </c>
      <c r="E10" s="50">
        <v>40428</v>
      </c>
      <c r="F10" s="49">
        <v>1</v>
      </c>
      <c r="G10" s="15"/>
    </row>
    <row r="11" spans="1:8" ht="25.5">
      <c r="A11" s="24" t="s">
        <v>45</v>
      </c>
      <c r="B11" s="24" t="s">
        <v>44</v>
      </c>
      <c r="C11" s="24" t="s">
        <v>46</v>
      </c>
      <c r="D11" s="49" t="s">
        <v>51</v>
      </c>
      <c r="E11" s="50">
        <v>40279</v>
      </c>
      <c r="F11" s="49">
        <v>1</v>
      </c>
      <c r="G11" s="15"/>
    </row>
    <row r="12" spans="1:8" ht="30" customHeight="1">
      <c r="A12" s="24" t="s">
        <v>162</v>
      </c>
      <c r="B12" s="24" t="s">
        <v>53</v>
      </c>
      <c r="C12" s="24" t="s">
        <v>54</v>
      </c>
      <c r="D12" s="49" t="s">
        <v>55</v>
      </c>
      <c r="E12" s="50">
        <v>40427</v>
      </c>
      <c r="F12" s="49">
        <v>1</v>
      </c>
      <c r="G12" s="20"/>
    </row>
    <row r="13" spans="1:8" ht="25.5">
      <c r="A13" s="24" t="s">
        <v>162</v>
      </c>
      <c r="B13" s="24" t="s">
        <v>53</v>
      </c>
      <c r="C13" s="24" t="s">
        <v>54</v>
      </c>
      <c r="D13" s="49" t="s">
        <v>56</v>
      </c>
      <c r="E13" s="50">
        <v>39694</v>
      </c>
      <c r="F13" s="49">
        <v>2</v>
      </c>
      <c r="G13" s="19"/>
    </row>
    <row r="14" spans="1:8" ht="25.5">
      <c r="A14" s="24" t="s">
        <v>162</v>
      </c>
      <c r="B14" s="24" t="s">
        <v>53</v>
      </c>
      <c r="C14" s="24" t="s">
        <v>54</v>
      </c>
      <c r="D14" s="49" t="s">
        <v>57</v>
      </c>
      <c r="E14" s="50">
        <v>39543</v>
      </c>
      <c r="F14" s="49">
        <v>2</v>
      </c>
      <c r="G14" s="19"/>
    </row>
    <row r="15" spans="1:8" ht="25.5">
      <c r="A15" s="24" t="s">
        <v>162</v>
      </c>
      <c r="B15" s="24" t="s">
        <v>53</v>
      </c>
      <c r="C15" s="24" t="s">
        <v>54</v>
      </c>
      <c r="D15" s="49" t="s">
        <v>58</v>
      </c>
      <c r="E15" s="50">
        <v>39292</v>
      </c>
      <c r="F15" s="49">
        <v>3</v>
      </c>
      <c r="G15" s="19"/>
    </row>
    <row r="16" spans="1:8" ht="40.5" customHeight="1">
      <c r="A16" s="24" t="s">
        <v>162</v>
      </c>
      <c r="B16" s="24" t="s">
        <v>53</v>
      </c>
      <c r="C16" s="24" t="s">
        <v>54</v>
      </c>
      <c r="D16" s="49" t="s">
        <v>144</v>
      </c>
      <c r="E16" s="50"/>
      <c r="F16" s="49" t="s">
        <v>41</v>
      </c>
      <c r="G16" s="19"/>
    </row>
    <row r="17" spans="1:7" ht="38.25">
      <c r="A17" s="24" t="s">
        <v>59</v>
      </c>
      <c r="B17" s="24" t="s">
        <v>60</v>
      </c>
      <c r="C17" s="24" t="s">
        <v>61</v>
      </c>
      <c r="D17" s="49" t="s">
        <v>62</v>
      </c>
      <c r="E17" s="50">
        <v>40067</v>
      </c>
      <c r="F17" s="49">
        <v>2</v>
      </c>
      <c r="G17" s="19"/>
    </row>
    <row r="18" spans="1:7" ht="38.25">
      <c r="A18" s="24" t="s">
        <v>59</v>
      </c>
      <c r="B18" s="24" t="s">
        <v>60</v>
      </c>
      <c r="C18" s="24" t="s">
        <v>61</v>
      </c>
      <c r="D18" s="49" t="s">
        <v>63</v>
      </c>
      <c r="E18" s="50">
        <v>39241</v>
      </c>
      <c r="F18" s="56">
        <v>3</v>
      </c>
      <c r="G18" s="19"/>
    </row>
    <row r="19" spans="1:7" ht="38.25">
      <c r="A19" s="24" t="s">
        <v>59</v>
      </c>
      <c r="B19" s="24" t="s">
        <v>60</v>
      </c>
      <c r="C19" s="24" t="s">
        <v>61</v>
      </c>
      <c r="D19" s="49" t="s">
        <v>159</v>
      </c>
      <c r="E19" s="50"/>
      <c r="F19" s="56" t="s">
        <v>41</v>
      </c>
      <c r="G19" s="19"/>
    </row>
    <row r="20" spans="1:7" ht="40.5" customHeight="1">
      <c r="A20" s="24" t="s">
        <v>59</v>
      </c>
      <c r="B20" s="24" t="s">
        <v>60</v>
      </c>
      <c r="C20" s="24" t="s">
        <v>61</v>
      </c>
      <c r="D20" s="49" t="s">
        <v>64</v>
      </c>
      <c r="E20" s="50">
        <v>38509</v>
      </c>
      <c r="F20" s="49">
        <v>3</v>
      </c>
      <c r="G20" s="19"/>
    </row>
    <row r="21" spans="1:7" ht="43.5" customHeight="1">
      <c r="A21" s="24" t="s">
        <v>59</v>
      </c>
      <c r="B21" s="24" t="s">
        <v>60</v>
      </c>
      <c r="C21" s="24" t="s">
        <v>61</v>
      </c>
      <c r="D21" s="49" t="s">
        <v>65</v>
      </c>
      <c r="E21" s="50">
        <v>39145</v>
      </c>
      <c r="F21" s="49">
        <v>2</v>
      </c>
      <c r="G21" s="19"/>
    </row>
    <row r="22" spans="1:7" ht="43.5" customHeight="1">
      <c r="A22" s="24" t="s">
        <v>59</v>
      </c>
      <c r="B22" s="24" t="s">
        <v>60</v>
      </c>
      <c r="C22" s="24" t="s">
        <v>61</v>
      </c>
      <c r="D22" s="49" t="s">
        <v>160</v>
      </c>
      <c r="E22" s="50"/>
      <c r="F22" s="49" t="s">
        <v>41</v>
      </c>
      <c r="G22" s="19"/>
    </row>
    <row r="23" spans="1:7" ht="25.5">
      <c r="A23" s="24" t="s">
        <v>66</v>
      </c>
      <c r="B23" s="24" t="s">
        <v>67</v>
      </c>
      <c r="C23" s="38" t="s">
        <v>68</v>
      </c>
      <c r="D23" s="49" t="s">
        <v>69</v>
      </c>
      <c r="E23" s="50">
        <v>39737</v>
      </c>
      <c r="F23" s="57">
        <v>2</v>
      </c>
      <c r="G23" s="19"/>
    </row>
    <row r="24" spans="1:7" ht="25.5">
      <c r="A24" s="24" t="s">
        <v>66</v>
      </c>
      <c r="B24" s="24" t="s">
        <v>67</v>
      </c>
      <c r="C24" s="38" t="s">
        <v>68</v>
      </c>
      <c r="D24" s="49" t="s">
        <v>70</v>
      </c>
      <c r="E24" s="50">
        <v>39247</v>
      </c>
      <c r="F24" s="49">
        <v>3</v>
      </c>
      <c r="G24" s="19"/>
    </row>
    <row r="25" spans="1:7" ht="25.5">
      <c r="A25" s="24" t="s">
        <v>66</v>
      </c>
      <c r="B25" s="24" t="s">
        <v>67</v>
      </c>
      <c r="C25" s="38" t="s">
        <v>68</v>
      </c>
      <c r="D25" s="49" t="s">
        <v>71</v>
      </c>
      <c r="E25" s="50">
        <v>39142</v>
      </c>
      <c r="F25" s="57">
        <v>3</v>
      </c>
      <c r="G25" s="19"/>
    </row>
    <row r="26" spans="1:7" ht="25.5">
      <c r="A26" s="24" t="s">
        <v>66</v>
      </c>
      <c r="B26" s="24" t="s">
        <v>67</v>
      </c>
      <c r="C26" s="38" t="s">
        <v>68</v>
      </c>
      <c r="D26" s="49" t="s">
        <v>72</v>
      </c>
      <c r="E26" s="50">
        <v>38703</v>
      </c>
      <c r="F26" s="49">
        <v>3</v>
      </c>
      <c r="G26" s="19"/>
    </row>
    <row r="27" spans="1:7" ht="25.5">
      <c r="A27" s="24" t="s">
        <v>66</v>
      </c>
      <c r="B27" s="24" t="s">
        <v>67</v>
      </c>
      <c r="C27" s="38" t="s">
        <v>68</v>
      </c>
      <c r="D27" s="49" t="s">
        <v>73</v>
      </c>
      <c r="E27" s="50">
        <v>39013</v>
      </c>
      <c r="F27" s="49">
        <v>3</v>
      </c>
      <c r="G27" s="19"/>
    </row>
    <row r="28" spans="1:7" ht="25.5">
      <c r="A28" s="24" t="s">
        <v>66</v>
      </c>
      <c r="B28" s="24" t="s">
        <v>67</v>
      </c>
      <c r="C28" s="38" t="s">
        <v>68</v>
      </c>
      <c r="D28" s="49" t="s">
        <v>153</v>
      </c>
      <c r="E28" s="50">
        <v>40668</v>
      </c>
      <c r="F28" s="49">
        <v>1</v>
      </c>
      <c r="G28" s="19"/>
    </row>
    <row r="29" spans="1:7" ht="25.5">
      <c r="A29" s="24" t="s">
        <v>66</v>
      </c>
      <c r="B29" s="24" t="s">
        <v>67</v>
      </c>
      <c r="C29" s="38" t="s">
        <v>68</v>
      </c>
      <c r="D29" s="49" t="s">
        <v>74</v>
      </c>
      <c r="E29" s="50">
        <v>39224</v>
      </c>
      <c r="F29" s="57">
        <v>3</v>
      </c>
      <c r="G29" s="19"/>
    </row>
    <row r="30" spans="1:7" ht="25.5">
      <c r="A30" s="24" t="s">
        <v>66</v>
      </c>
      <c r="B30" s="24" t="s">
        <v>67</v>
      </c>
      <c r="C30" s="38" t="s">
        <v>68</v>
      </c>
      <c r="D30" s="49" t="s">
        <v>75</v>
      </c>
      <c r="E30" s="50">
        <v>38960</v>
      </c>
      <c r="F30" s="49">
        <v>3</v>
      </c>
      <c r="G30" s="20"/>
    </row>
    <row r="31" spans="1:7" ht="25.5">
      <c r="A31" s="24" t="s">
        <v>66</v>
      </c>
      <c r="B31" s="24" t="s">
        <v>67</v>
      </c>
      <c r="C31" s="38" t="s">
        <v>68</v>
      </c>
      <c r="D31" s="49" t="s">
        <v>75</v>
      </c>
      <c r="E31" s="50">
        <v>38960</v>
      </c>
      <c r="F31" s="49" t="s">
        <v>76</v>
      </c>
      <c r="G31" s="19"/>
    </row>
    <row r="32" spans="1:7" ht="25.5">
      <c r="A32" s="24" t="s">
        <v>66</v>
      </c>
      <c r="B32" s="24" t="s">
        <v>67</v>
      </c>
      <c r="C32" s="38" t="s">
        <v>68</v>
      </c>
      <c r="D32" s="49" t="s">
        <v>74</v>
      </c>
      <c r="E32" s="50">
        <v>39224</v>
      </c>
      <c r="F32" s="49" t="s">
        <v>76</v>
      </c>
      <c r="G32" s="19"/>
    </row>
    <row r="33" spans="1:7" ht="25.5">
      <c r="A33" s="24" t="s">
        <v>66</v>
      </c>
      <c r="B33" s="24" t="s">
        <v>67</v>
      </c>
      <c r="C33" s="38" t="s">
        <v>68</v>
      </c>
      <c r="D33" s="49" t="s">
        <v>71</v>
      </c>
      <c r="E33" s="50">
        <v>39142</v>
      </c>
      <c r="F33" s="49" t="s">
        <v>76</v>
      </c>
      <c r="G33" s="19"/>
    </row>
    <row r="34" spans="1:7" ht="25.5">
      <c r="A34" s="24" t="s">
        <v>66</v>
      </c>
      <c r="B34" s="24" t="s">
        <v>67</v>
      </c>
      <c r="C34" s="38" t="s">
        <v>68</v>
      </c>
      <c r="D34" s="49" t="s">
        <v>70</v>
      </c>
      <c r="E34" s="50">
        <v>39247</v>
      </c>
      <c r="F34" s="49" t="s">
        <v>76</v>
      </c>
      <c r="G34" s="19"/>
    </row>
    <row r="35" spans="1:7" ht="25.5">
      <c r="A35" s="24" t="s">
        <v>66</v>
      </c>
      <c r="B35" s="24" t="s">
        <v>67</v>
      </c>
      <c r="C35" s="38" t="s">
        <v>68</v>
      </c>
      <c r="D35" s="49" t="s">
        <v>69</v>
      </c>
      <c r="E35" s="50">
        <v>39737</v>
      </c>
      <c r="F35" s="49" t="s">
        <v>146</v>
      </c>
      <c r="G35" s="19"/>
    </row>
    <row r="36" spans="1:7" ht="25.5">
      <c r="A36" s="24" t="s">
        <v>66</v>
      </c>
      <c r="B36" s="24" t="s">
        <v>67</v>
      </c>
      <c r="C36" s="38" t="s">
        <v>68</v>
      </c>
      <c r="D36" s="49" t="s">
        <v>75</v>
      </c>
      <c r="E36" s="50">
        <v>39044</v>
      </c>
      <c r="F36" s="49" t="s">
        <v>146</v>
      </c>
      <c r="G36" s="19"/>
    </row>
    <row r="37" spans="1:7" ht="25.5">
      <c r="A37" s="24" t="s">
        <v>66</v>
      </c>
      <c r="B37" s="24" t="s">
        <v>67</v>
      </c>
      <c r="C37" s="38" t="s">
        <v>68</v>
      </c>
      <c r="D37" s="49" t="s">
        <v>71</v>
      </c>
      <c r="E37" s="50">
        <v>39142</v>
      </c>
      <c r="F37" s="49" t="s">
        <v>146</v>
      </c>
      <c r="G37" s="19"/>
    </row>
    <row r="38" spans="1:7" ht="38.25" customHeight="1">
      <c r="A38" s="24" t="s">
        <v>66</v>
      </c>
      <c r="B38" s="24" t="s">
        <v>67</v>
      </c>
      <c r="C38" s="38" t="s">
        <v>68</v>
      </c>
      <c r="D38" s="49" t="s">
        <v>77</v>
      </c>
      <c r="E38" s="50"/>
      <c r="F38" s="49" t="s">
        <v>41</v>
      </c>
      <c r="G38" s="19"/>
    </row>
    <row r="39" spans="1:7" ht="40.5" customHeight="1">
      <c r="A39" s="24" t="s">
        <v>66</v>
      </c>
      <c r="B39" s="24" t="s">
        <v>67</v>
      </c>
      <c r="C39" s="38" t="s">
        <v>68</v>
      </c>
      <c r="D39" s="49" t="s">
        <v>78</v>
      </c>
      <c r="E39" s="50"/>
      <c r="F39" s="49" t="s">
        <v>41</v>
      </c>
      <c r="G39" s="19"/>
    </row>
    <row r="40" spans="1:7" ht="39" customHeight="1">
      <c r="A40" s="24" t="s">
        <v>66</v>
      </c>
      <c r="B40" s="24" t="s">
        <v>67</v>
      </c>
      <c r="C40" s="38" t="s">
        <v>68</v>
      </c>
      <c r="D40" s="49" t="s">
        <v>79</v>
      </c>
      <c r="E40" s="50"/>
      <c r="F40" s="49" t="s">
        <v>41</v>
      </c>
      <c r="G40" s="19"/>
    </row>
    <row r="41" spans="1:7" ht="41.25" customHeight="1">
      <c r="A41" s="24" t="s">
        <v>66</v>
      </c>
      <c r="B41" s="24" t="s">
        <v>67</v>
      </c>
      <c r="C41" s="38" t="s">
        <v>68</v>
      </c>
      <c r="D41" s="49" t="s">
        <v>80</v>
      </c>
      <c r="E41" s="50"/>
      <c r="F41" s="49" t="s">
        <v>41</v>
      </c>
      <c r="G41" s="19"/>
    </row>
    <row r="42" spans="1:7" ht="38.25" customHeight="1">
      <c r="A42" s="24" t="s">
        <v>66</v>
      </c>
      <c r="B42" s="24" t="s">
        <v>67</v>
      </c>
      <c r="C42" s="38" t="s">
        <v>68</v>
      </c>
      <c r="D42" s="49" t="s">
        <v>81</v>
      </c>
      <c r="E42" s="50"/>
      <c r="F42" s="49" t="s">
        <v>41</v>
      </c>
      <c r="G42" s="19"/>
    </row>
    <row r="43" spans="1:7" ht="38.25" customHeight="1">
      <c r="A43" s="24" t="s">
        <v>82</v>
      </c>
      <c r="B43" s="24" t="s">
        <v>83</v>
      </c>
      <c r="C43" s="24" t="s">
        <v>84</v>
      </c>
      <c r="D43" s="49" t="s">
        <v>85</v>
      </c>
      <c r="E43" s="50">
        <v>40279</v>
      </c>
      <c r="F43" s="49">
        <v>1</v>
      </c>
      <c r="G43" s="19"/>
    </row>
    <row r="44" spans="1:7" ht="25.5">
      <c r="A44" s="24" t="s">
        <v>82</v>
      </c>
      <c r="B44" s="24" t="s">
        <v>83</v>
      </c>
      <c r="C44" s="24" t="s">
        <v>84</v>
      </c>
      <c r="D44" s="49" t="s">
        <v>86</v>
      </c>
      <c r="E44" s="50">
        <v>40415</v>
      </c>
      <c r="F44" s="49">
        <v>1</v>
      </c>
      <c r="G44" s="19"/>
    </row>
    <row r="45" spans="1:7" ht="30.75" customHeight="1">
      <c r="A45" s="24" t="s">
        <v>82</v>
      </c>
      <c r="B45" s="24" t="s">
        <v>83</v>
      </c>
      <c r="C45" s="24" t="s">
        <v>84</v>
      </c>
      <c r="D45" s="49" t="s">
        <v>87</v>
      </c>
      <c r="E45" s="50">
        <v>40113</v>
      </c>
      <c r="F45" s="49">
        <v>2</v>
      </c>
      <c r="G45" s="19"/>
    </row>
    <row r="46" spans="1:7" ht="25.5">
      <c r="A46" s="24" t="s">
        <v>82</v>
      </c>
      <c r="B46" s="24" t="s">
        <v>83</v>
      </c>
      <c r="C46" s="24" t="s">
        <v>84</v>
      </c>
      <c r="D46" s="49" t="s">
        <v>88</v>
      </c>
      <c r="E46" s="50">
        <v>39710</v>
      </c>
      <c r="F46" s="49">
        <v>2</v>
      </c>
      <c r="G46" s="19"/>
    </row>
    <row r="47" spans="1:7" ht="25.5" customHeight="1">
      <c r="A47" s="24" t="s">
        <v>82</v>
      </c>
      <c r="B47" s="24" t="s">
        <v>83</v>
      </c>
      <c r="C47" s="24" t="s">
        <v>84</v>
      </c>
      <c r="D47" s="49" t="s">
        <v>89</v>
      </c>
      <c r="E47" s="50">
        <v>39731</v>
      </c>
      <c r="F47" s="49">
        <v>2</v>
      </c>
      <c r="G47" s="19"/>
    </row>
    <row r="48" spans="1:7" ht="25.5">
      <c r="A48" s="24" t="s">
        <v>82</v>
      </c>
      <c r="B48" s="24" t="s">
        <v>83</v>
      </c>
      <c r="C48" s="24" t="s">
        <v>84</v>
      </c>
      <c r="D48" s="49" t="s">
        <v>90</v>
      </c>
      <c r="E48" s="50">
        <v>39810</v>
      </c>
      <c r="F48" s="49">
        <v>2</v>
      </c>
      <c r="G48" s="19"/>
    </row>
    <row r="49" spans="1:7" ht="27.75" customHeight="1">
      <c r="A49" s="24" t="s">
        <v>82</v>
      </c>
      <c r="B49" s="24" t="s">
        <v>83</v>
      </c>
      <c r="C49" s="24" t="s">
        <v>84</v>
      </c>
      <c r="D49" s="49" t="s">
        <v>91</v>
      </c>
      <c r="E49" s="50" t="s">
        <v>96</v>
      </c>
      <c r="F49" s="49">
        <v>3</v>
      </c>
      <c r="G49" s="19"/>
    </row>
    <row r="50" spans="1:7" ht="36.75" customHeight="1">
      <c r="A50" s="24" t="s">
        <v>82</v>
      </c>
      <c r="B50" s="24" t="s">
        <v>83</v>
      </c>
      <c r="C50" s="24" t="s">
        <v>84</v>
      </c>
      <c r="D50" s="49" t="s">
        <v>92</v>
      </c>
      <c r="E50" s="50">
        <v>38960</v>
      </c>
      <c r="F50" s="49">
        <v>3</v>
      </c>
      <c r="G50" s="19"/>
    </row>
    <row r="51" spans="1:7" ht="25.5">
      <c r="A51" s="24" t="s">
        <v>82</v>
      </c>
      <c r="B51" s="24" t="s">
        <v>83</v>
      </c>
      <c r="C51" s="24" t="s">
        <v>84</v>
      </c>
      <c r="D51" s="49" t="s">
        <v>93</v>
      </c>
      <c r="E51" s="50">
        <v>38975</v>
      </c>
      <c r="F51" s="49">
        <v>3</v>
      </c>
      <c r="G51" s="19"/>
    </row>
    <row r="52" spans="1:7" ht="38.25" customHeight="1">
      <c r="A52" s="24" t="s">
        <v>82</v>
      </c>
      <c r="B52" s="24" t="s">
        <v>83</v>
      </c>
      <c r="C52" s="24" t="s">
        <v>84</v>
      </c>
      <c r="D52" s="49" t="s">
        <v>94</v>
      </c>
      <c r="E52" s="50">
        <v>39356</v>
      </c>
      <c r="F52" s="49">
        <v>3</v>
      </c>
      <c r="G52" s="19"/>
    </row>
    <row r="53" spans="1:7" ht="38.25" customHeight="1">
      <c r="A53" s="24" t="s">
        <v>82</v>
      </c>
      <c r="B53" s="24" t="s">
        <v>83</v>
      </c>
      <c r="C53" s="24" t="s">
        <v>84</v>
      </c>
      <c r="D53" s="49" t="s">
        <v>95</v>
      </c>
      <c r="E53" s="50">
        <v>39345</v>
      </c>
      <c r="F53" s="49">
        <v>3</v>
      </c>
      <c r="G53" s="19"/>
    </row>
    <row r="54" spans="1:7" ht="51">
      <c r="A54" s="24" t="s">
        <v>82</v>
      </c>
      <c r="B54" s="24" t="s">
        <v>83</v>
      </c>
      <c r="C54" s="24" t="s">
        <v>84</v>
      </c>
      <c r="D54" s="49" t="s">
        <v>97</v>
      </c>
      <c r="E54" s="50"/>
      <c r="F54" s="49" t="s">
        <v>41</v>
      </c>
      <c r="G54" s="19"/>
    </row>
    <row r="55" spans="1:7" ht="39.75" customHeight="1">
      <c r="A55" s="24" t="s">
        <v>82</v>
      </c>
      <c r="B55" s="24" t="s">
        <v>83</v>
      </c>
      <c r="C55" s="24" t="s">
        <v>84</v>
      </c>
      <c r="D55" s="49" t="s">
        <v>98</v>
      </c>
      <c r="E55" s="50"/>
      <c r="F55" s="49" t="s">
        <v>41</v>
      </c>
      <c r="G55" s="19"/>
    </row>
    <row r="56" spans="1:7" ht="30" customHeight="1">
      <c r="A56" s="24" t="s">
        <v>82</v>
      </c>
      <c r="B56" s="24" t="s">
        <v>83</v>
      </c>
      <c r="C56" s="24" t="s">
        <v>84</v>
      </c>
      <c r="D56" s="49" t="s">
        <v>91</v>
      </c>
      <c r="E56" s="50">
        <v>39230</v>
      </c>
      <c r="F56" s="49" t="s">
        <v>76</v>
      </c>
      <c r="G56" s="19"/>
    </row>
    <row r="57" spans="1:7" ht="30.75" customHeight="1">
      <c r="A57" s="24" t="s">
        <v>82</v>
      </c>
      <c r="B57" s="24" t="s">
        <v>83</v>
      </c>
      <c r="C57" s="24" t="s">
        <v>84</v>
      </c>
      <c r="D57" s="49" t="s">
        <v>92</v>
      </c>
      <c r="E57" s="50">
        <v>38960</v>
      </c>
      <c r="F57" s="49" t="s">
        <v>76</v>
      </c>
      <c r="G57" s="19"/>
    </row>
    <row r="58" spans="1:7" ht="27.75" customHeight="1">
      <c r="A58" s="24" t="s">
        <v>82</v>
      </c>
      <c r="B58" s="24" t="s">
        <v>83</v>
      </c>
      <c r="C58" s="24" t="s">
        <v>84</v>
      </c>
      <c r="D58" s="49" t="s">
        <v>93</v>
      </c>
      <c r="E58" s="50">
        <v>38975</v>
      </c>
      <c r="F58" s="49" t="s">
        <v>76</v>
      </c>
      <c r="G58" s="19"/>
    </row>
    <row r="59" spans="1:7" ht="30" customHeight="1">
      <c r="A59" s="24" t="s">
        <v>82</v>
      </c>
      <c r="B59" s="24" t="s">
        <v>83</v>
      </c>
      <c r="C59" s="24" t="s">
        <v>84</v>
      </c>
      <c r="D59" s="49" t="s">
        <v>88</v>
      </c>
      <c r="E59" s="50">
        <v>39710</v>
      </c>
      <c r="F59" s="49" t="s">
        <v>76</v>
      </c>
      <c r="G59" s="19"/>
    </row>
    <row r="60" spans="1:7" ht="30.75" customHeight="1">
      <c r="A60" s="24" t="s">
        <v>82</v>
      </c>
      <c r="B60" s="24" t="s">
        <v>83</v>
      </c>
      <c r="C60" s="24" t="s">
        <v>84</v>
      </c>
      <c r="D60" s="49" t="s">
        <v>99</v>
      </c>
      <c r="E60" s="50">
        <v>38724</v>
      </c>
      <c r="F60" s="49" t="s">
        <v>76</v>
      </c>
      <c r="G60" s="19"/>
    </row>
    <row r="61" spans="1:7" ht="25.5">
      <c r="A61" s="24" t="s">
        <v>82</v>
      </c>
      <c r="B61" s="24" t="s">
        <v>60</v>
      </c>
      <c r="C61" s="24" t="s">
        <v>100</v>
      </c>
      <c r="D61" s="49" t="s">
        <v>101</v>
      </c>
      <c r="E61" s="50">
        <v>40983</v>
      </c>
      <c r="F61" s="49">
        <v>1</v>
      </c>
      <c r="G61" s="19"/>
    </row>
    <row r="62" spans="1:7" ht="25.5">
      <c r="A62" s="24" t="s">
        <v>82</v>
      </c>
      <c r="B62" s="24" t="s">
        <v>60</v>
      </c>
      <c r="C62" s="24" t="s">
        <v>100</v>
      </c>
      <c r="D62" s="49" t="s">
        <v>102</v>
      </c>
      <c r="E62" s="50">
        <v>39662</v>
      </c>
      <c r="F62" s="49">
        <v>2</v>
      </c>
      <c r="G62" s="19"/>
    </row>
    <row r="63" spans="1:7" ht="25.5">
      <c r="A63" s="24" t="s">
        <v>82</v>
      </c>
      <c r="B63" s="24" t="s">
        <v>60</v>
      </c>
      <c r="C63" s="24" t="s">
        <v>100</v>
      </c>
      <c r="D63" s="49" t="s">
        <v>105</v>
      </c>
      <c r="E63" s="50">
        <v>39807</v>
      </c>
      <c r="F63" s="49">
        <v>3</v>
      </c>
      <c r="G63" s="19"/>
    </row>
    <row r="64" spans="1:7" ht="42.75" customHeight="1">
      <c r="A64" s="24" t="s">
        <v>82</v>
      </c>
      <c r="B64" s="24" t="s">
        <v>60</v>
      </c>
      <c r="C64" s="24" t="s">
        <v>100</v>
      </c>
      <c r="D64" s="49" t="s">
        <v>103</v>
      </c>
      <c r="E64" s="50"/>
      <c r="F64" s="49" t="s">
        <v>41</v>
      </c>
      <c r="G64" s="19"/>
    </row>
    <row r="65" spans="1:7">
      <c r="A65" s="24" t="s">
        <v>82</v>
      </c>
      <c r="B65" s="24" t="s">
        <v>60</v>
      </c>
      <c r="C65" s="24" t="s">
        <v>104</v>
      </c>
      <c r="D65" s="49" t="s">
        <v>105</v>
      </c>
      <c r="E65" s="50">
        <v>39807</v>
      </c>
      <c r="F65" s="49" t="s">
        <v>76</v>
      </c>
      <c r="G65" s="19"/>
    </row>
    <row r="66" spans="1:7">
      <c r="A66" s="24" t="s">
        <v>82</v>
      </c>
      <c r="B66" s="24" t="s">
        <v>60</v>
      </c>
      <c r="C66" s="24" t="s">
        <v>104</v>
      </c>
      <c r="D66" s="49" t="s">
        <v>106</v>
      </c>
      <c r="E66" s="50">
        <v>39275</v>
      </c>
      <c r="F66" s="49" t="s">
        <v>76</v>
      </c>
      <c r="G66" s="19"/>
    </row>
    <row r="67" spans="1:7">
      <c r="A67" s="24" t="s">
        <v>82</v>
      </c>
      <c r="B67" s="24" t="s">
        <v>60</v>
      </c>
      <c r="C67" s="24" t="s">
        <v>104</v>
      </c>
      <c r="D67" s="49" t="s">
        <v>107</v>
      </c>
      <c r="E67" s="50">
        <v>39386</v>
      </c>
      <c r="F67" s="49" t="s">
        <v>76</v>
      </c>
      <c r="G67" s="19"/>
    </row>
    <row r="68" spans="1:7">
      <c r="A68" s="24" t="s">
        <v>82</v>
      </c>
      <c r="B68" s="24" t="s">
        <v>60</v>
      </c>
      <c r="C68" s="24" t="s">
        <v>104</v>
      </c>
      <c r="D68" s="49" t="s">
        <v>108</v>
      </c>
      <c r="E68" s="50">
        <v>39379</v>
      </c>
      <c r="F68" s="49" t="s">
        <v>76</v>
      </c>
      <c r="G68" s="19"/>
    </row>
    <row r="69" spans="1:7" ht="25.5">
      <c r="A69" s="24" t="s">
        <v>109</v>
      </c>
      <c r="B69" s="24" t="s">
        <v>110</v>
      </c>
      <c r="C69" s="24" t="s">
        <v>111</v>
      </c>
      <c r="D69" s="49" t="s">
        <v>112</v>
      </c>
      <c r="E69" s="50">
        <v>40400</v>
      </c>
      <c r="F69" s="49">
        <v>1</v>
      </c>
      <c r="G69" s="19"/>
    </row>
    <row r="70" spans="1:7" ht="25.5">
      <c r="A70" s="24" t="s">
        <v>109</v>
      </c>
      <c r="B70" s="24" t="s">
        <v>110</v>
      </c>
      <c r="C70" s="24" t="s">
        <v>111</v>
      </c>
      <c r="D70" s="49" t="s">
        <v>113</v>
      </c>
      <c r="E70" s="50">
        <v>39880</v>
      </c>
      <c r="F70" s="49">
        <v>2</v>
      </c>
      <c r="G70" s="19"/>
    </row>
    <row r="71" spans="1:7" ht="25.5">
      <c r="A71" s="24" t="s">
        <v>109</v>
      </c>
      <c r="B71" s="24" t="s">
        <v>110</v>
      </c>
      <c r="C71" s="24" t="s">
        <v>111</v>
      </c>
      <c r="D71" s="49" t="s">
        <v>114</v>
      </c>
      <c r="E71" s="50">
        <v>39454</v>
      </c>
      <c r="F71" s="49">
        <v>3</v>
      </c>
      <c r="G71" s="19"/>
    </row>
    <row r="72" spans="1:7" ht="25.5">
      <c r="A72" s="24" t="s">
        <v>109</v>
      </c>
      <c r="B72" s="24" t="s">
        <v>110</v>
      </c>
      <c r="C72" s="24" t="s">
        <v>111</v>
      </c>
      <c r="D72" s="49" t="s">
        <v>112</v>
      </c>
      <c r="E72" s="50">
        <v>40400</v>
      </c>
      <c r="F72" s="49" t="s">
        <v>76</v>
      </c>
      <c r="G72" s="19"/>
    </row>
    <row r="73" spans="1:7" ht="25.5">
      <c r="A73" s="24" t="s">
        <v>109</v>
      </c>
      <c r="B73" s="24" t="s">
        <v>110</v>
      </c>
      <c r="C73" s="24" t="s">
        <v>111</v>
      </c>
      <c r="D73" s="49" t="s">
        <v>113</v>
      </c>
      <c r="E73" s="50">
        <v>39880</v>
      </c>
      <c r="F73" s="49" t="s">
        <v>76</v>
      </c>
      <c r="G73" s="19"/>
    </row>
    <row r="74" spans="1:7" ht="25.5">
      <c r="A74" s="24" t="s">
        <v>109</v>
      </c>
      <c r="B74" s="24" t="s">
        <v>110</v>
      </c>
      <c r="C74" s="24" t="s">
        <v>111</v>
      </c>
      <c r="D74" s="49" t="s">
        <v>114</v>
      </c>
      <c r="E74" s="50">
        <v>39454</v>
      </c>
      <c r="F74" s="49" t="s">
        <v>76</v>
      </c>
      <c r="G74" s="19"/>
    </row>
    <row r="75" spans="1:7" ht="38.25">
      <c r="A75" s="24" t="s">
        <v>109</v>
      </c>
      <c r="B75" s="24" t="s">
        <v>110</v>
      </c>
      <c r="C75" s="24" t="s">
        <v>111</v>
      </c>
      <c r="D75" s="49" t="s">
        <v>115</v>
      </c>
      <c r="E75" s="50"/>
      <c r="F75" s="49" t="s">
        <v>41</v>
      </c>
      <c r="G75" s="19"/>
    </row>
    <row r="76" spans="1:7" ht="25.5">
      <c r="A76" s="24" t="s">
        <v>82</v>
      </c>
      <c r="B76" s="24" t="s">
        <v>116</v>
      </c>
      <c r="C76" s="24" t="s">
        <v>117</v>
      </c>
      <c r="D76" s="49" t="s">
        <v>118</v>
      </c>
      <c r="E76" s="50">
        <v>39626</v>
      </c>
      <c r="F76" s="49">
        <v>2</v>
      </c>
      <c r="G76" s="19"/>
    </row>
    <row r="77" spans="1:7" ht="25.5">
      <c r="A77" s="24" t="s">
        <v>82</v>
      </c>
      <c r="B77" s="24" t="s">
        <v>116</v>
      </c>
      <c r="C77" s="24" t="s">
        <v>117</v>
      </c>
      <c r="D77" s="49" t="s">
        <v>119</v>
      </c>
      <c r="E77" s="50">
        <v>39723</v>
      </c>
      <c r="F77" s="49">
        <v>2</v>
      </c>
      <c r="G77" s="19"/>
    </row>
    <row r="78" spans="1:7" ht="25.5">
      <c r="A78" s="24" t="s">
        <v>82</v>
      </c>
      <c r="B78" s="24" t="s">
        <v>116</v>
      </c>
      <c r="C78" s="24" t="s">
        <v>117</v>
      </c>
      <c r="D78" s="49" t="s">
        <v>120</v>
      </c>
      <c r="E78" s="50">
        <v>39154</v>
      </c>
      <c r="F78" s="49" t="s">
        <v>146</v>
      </c>
      <c r="G78" s="19"/>
    </row>
    <row r="79" spans="1:7" ht="25.5">
      <c r="A79" s="24" t="s">
        <v>82</v>
      </c>
      <c r="B79" s="24" t="s">
        <v>116</v>
      </c>
      <c r="C79" s="24" t="s">
        <v>117</v>
      </c>
      <c r="D79" s="49" t="s">
        <v>121</v>
      </c>
      <c r="E79" s="50">
        <v>38639</v>
      </c>
      <c r="F79" s="49" t="s">
        <v>76</v>
      </c>
      <c r="G79" s="19"/>
    </row>
    <row r="80" spans="1:7" ht="25.5" customHeight="1">
      <c r="A80" s="24" t="s">
        <v>82</v>
      </c>
      <c r="B80" s="24" t="s">
        <v>116</v>
      </c>
      <c r="C80" s="24" t="s">
        <v>117</v>
      </c>
      <c r="D80" s="49" t="s">
        <v>122</v>
      </c>
      <c r="E80" s="50">
        <v>39455</v>
      </c>
      <c r="F80" s="49" t="s">
        <v>76</v>
      </c>
      <c r="G80" s="19"/>
    </row>
    <row r="81" spans="1:7" ht="25.5">
      <c r="A81" s="24" t="s">
        <v>82</v>
      </c>
      <c r="B81" s="24" t="s">
        <v>116</v>
      </c>
      <c r="C81" s="24" t="s">
        <v>117</v>
      </c>
      <c r="D81" s="45" t="s">
        <v>123</v>
      </c>
      <c r="E81" s="51">
        <v>39359</v>
      </c>
      <c r="F81" s="49" t="s">
        <v>76</v>
      </c>
      <c r="G81" s="1"/>
    </row>
    <row r="82" spans="1:7" ht="25.5">
      <c r="A82" s="24" t="s">
        <v>82</v>
      </c>
      <c r="B82" s="24" t="s">
        <v>116</v>
      </c>
      <c r="C82" s="24" t="s">
        <v>117</v>
      </c>
      <c r="D82" s="45" t="s">
        <v>124</v>
      </c>
      <c r="E82" s="52">
        <v>38574</v>
      </c>
      <c r="F82" s="49" t="s">
        <v>76</v>
      </c>
      <c r="G82" s="1"/>
    </row>
    <row r="83" spans="1:7" ht="25.5">
      <c r="A83" s="24" t="s">
        <v>82</v>
      </c>
      <c r="B83" s="24" t="s">
        <v>116</v>
      </c>
      <c r="C83" s="24" t="s">
        <v>117</v>
      </c>
      <c r="D83" s="45" t="s">
        <v>125</v>
      </c>
      <c r="E83" s="52">
        <v>39307</v>
      </c>
      <c r="F83" s="49" t="s">
        <v>76</v>
      </c>
      <c r="G83" s="1"/>
    </row>
    <row r="84" spans="1:7" ht="25.5">
      <c r="A84" s="17" t="s">
        <v>82</v>
      </c>
      <c r="B84" s="17" t="s">
        <v>116</v>
      </c>
      <c r="C84" s="17" t="s">
        <v>142</v>
      </c>
      <c r="D84" s="42" t="s">
        <v>143</v>
      </c>
      <c r="E84" s="41">
        <v>38630</v>
      </c>
      <c r="F84" s="4" t="s">
        <v>76</v>
      </c>
      <c r="G84" s="1"/>
    </row>
    <row r="85" spans="1:7" ht="25.5">
      <c r="A85" s="17" t="s">
        <v>82</v>
      </c>
      <c r="B85" s="17" t="s">
        <v>116</v>
      </c>
      <c r="C85" s="17" t="s">
        <v>142</v>
      </c>
      <c r="D85" s="45" t="s">
        <v>158</v>
      </c>
      <c r="E85" s="41">
        <v>39149</v>
      </c>
      <c r="F85" s="4" t="s">
        <v>76</v>
      </c>
      <c r="G85" s="1"/>
    </row>
    <row r="86" spans="1:7" ht="25.5">
      <c r="A86" s="47" t="s">
        <v>109</v>
      </c>
      <c r="B86" s="47" t="s">
        <v>126</v>
      </c>
      <c r="C86" s="47" t="s">
        <v>127</v>
      </c>
      <c r="D86" s="34" t="s">
        <v>128</v>
      </c>
      <c r="E86" s="48">
        <v>40821</v>
      </c>
      <c r="F86" s="34">
        <v>1</v>
      </c>
      <c r="G86" s="5"/>
    </row>
    <row r="87" spans="1:7" ht="25.5">
      <c r="A87" s="47" t="s">
        <v>109</v>
      </c>
      <c r="B87" s="47" t="s">
        <v>126</v>
      </c>
      <c r="C87" s="47" t="s">
        <v>127</v>
      </c>
      <c r="D87" s="34" t="s">
        <v>129</v>
      </c>
      <c r="E87" s="48">
        <v>40131</v>
      </c>
      <c r="F87" s="34">
        <v>2</v>
      </c>
      <c r="G87" s="5"/>
    </row>
    <row r="88" spans="1:7" ht="25.5">
      <c r="A88" s="47" t="s">
        <v>109</v>
      </c>
      <c r="B88" s="47" t="s">
        <v>126</v>
      </c>
      <c r="C88" s="47" t="s">
        <v>127</v>
      </c>
      <c r="D88" s="34" t="s">
        <v>130</v>
      </c>
      <c r="E88" s="48">
        <v>38727</v>
      </c>
      <c r="F88" s="34">
        <v>3</v>
      </c>
      <c r="G88" s="5"/>
    </row>
    <row r="89" spans="1:7" ht="25.5">
      <c r="A89" s="47" t="s">
        <v>109</v>
      </c>
      <c r="B89" s="47" t="s">
        <v>131</v>
      </c>
      <c r="C89" s="47" t="s">
        <v>127</v>
      </c>
      <c r="D89" s="34" t="s">
        <v>133</v>
      </c>
      <c r="E89" s="48">
        <v>40548</v>
      </c>
      <c r="F89" s="49">
        <v>1</v>
      </c>
      <c r="G89" s="5"/>
    </row>
    <row r="90" spans="1:7" ht="25.5">
      <c r="A90" s="47" t="s">
        <v>109</v>
      </c>
      <c r="B90" s="47" t="s">
        <v>131</v>
      </c>
      <c r="C90" s="47" t="s">
        <v>127</v>
      </c>
      <c r="D90" s="34" t="s">
        <v>134</v>
      </c>
      <c r="E90" s="48">
        <v>39984</v>
      </c>
      <c r="F90" s="49">
        <v>2</v>
      </c>
      <c r="G90" s="5"/>
    </row>
    <row r="91" spans="1:7" ht="25.5">
      <c r="A91" s="47" t="s">
        <v>109</v>
      </c>
      <c r="B91" s="47" t="s">
        <v>131</v>
      </c>
      <c r="C91" s="47" t="s">
        <v>127</v>
      </c>
      <c r="D91" s="34" t="s">
        <v>135</v>
      </c>
      <c r="E91" s="48">
        <v>39424</v>
      </c>
      <c r="F91" s="49">
        <v>3</v>
      </c>
      <c r="G91" s="5"/>
    </row>
    <row r="92" spans="1:7" ht="25.5">
      <c r="A92" s="47" t="s">
        <v>109</v>
      </c>
      <c r="B92" s="47" t="s">
        <v>132</v>
      </c>
      <c r="C92" s="47" t="s">
        <v>127</v>
      </c>
      <c r="D92" s="34" t="s">
        <v>134</v>
      </c>
      <c r="E92" s="48"/>
      <c r="F92" s="49" t="s">
        <v>76</v>
      </c>
      <c r="G92" s="5"/>
    </row>
    <row r="93" spans="1:7" ht="25.5">
      <c r="A93" s="47" t="s">
        <v>109</v>
      </c>
      <c r="B93" s="47" t="s">
        <v>132</v>
      </c>
      <c r="C93" s="47" t="s">
        <v>127</v>
      </c>
      <c r="D93" s="34" t="s">
        <v>130</v>
      </c>
      <c r="E93" s="48"/>
      <c r="F93" s="49" t="s">
        <v>76</v>
      </c>
      <c r="G93" s="5"/>
    </row>
    <row r="94" spans="1:7" ht="25.5">
      <c r="A94" s="47" t="s">
        <v>109</v>
      </c>
      <c r="B94" s="47" t="s">
        <v>132</v>
      </c>
      <c r="C94" s="47" t="s">
        <v>127</v>
      </c>
      <c r="D94" s="34" t="s">
        <v>147</v>
      </c>
      <c r="E94" s="48"/>
      <c r="F94" s="34" t="s">
        <v>41</v>
      </c>
      <c r="G94" s="5"/>
    </row>
    <row r="95" spans="1:7" ht="25.5">
      <c r="A95" s="47" t="s">
        <v>109</v>
      </c>
      <c r="B95" s="47" t="s">
        <v>132</v>
      </c>
      <c r="C95" s="47" t="s">
        <v>127</v>
      </c>
      <c r="D95" s="34" t="s">
        <v>136</v>
      </c>
      <c r="E95" s="48"/>
      <c r="F95" s="34" t="s">
        <v>41</v>
      </c>
      <c r="G95" s="5"/>
    </row>
    <row r="96" spans="1:7" ht="25.5">
      <c r="A96" s="47" t="s">
        <v>82</v>
      </c>
      <c r="B96" s="47" t="s">
        <v>137</v>
      </c>
      <c r="C96" s="47" t="s">
        <v>138</v>
      </c>
      <c r="D96" s="34" t="s">
        <v>139</v>
      </c>
      <c r="E96" s="48">
        <v>38873</v>
      </c>
      <c r="F96" s="48" t="s">
        <v>76</v>
      </c>
      <c r="G96" s="5"/>
    </row>
    <row r="97" spans="1:7" ht="25.5">
      <c r="A97" s="47" t="s">
        <v>82</v>
      </c>
      <c r="B97" s="47" t="s">
        <v>137</v>
      </c>
      <c r="C97" s="47" t="s">
        <v>138</v>
      </c>
      <c r="D97" s="34" t="s">
        <v>140</v>
      </c>
      <c r="E97" s="48">
        <v>38903</v>
      </c>
      <c r="F97" s="48" t="s">
        <v>76</v>
      </c>
      <c r="G97" s="5"/>
    </row>
    <row r="98" spans="1:7" ht="25.5">
      <c r="A98" s="47" t="s">
        <v>82</v>
      </c>
      <c r="B98" s="47" t="s">
        <v>137</v>
      </c>
      <c r="C98" s="47" t="s">
        <v>138</v>
      </c>
      <c r="D98" s="34" t="s">
        <v>141</v>
      </c>
      <c r="E98" s="48">
        <v>39052</v>
      </c>
      <c r="F98" s="48" t="s">
        <v>76</v>
      </c>
      <c r="G98" s="5"/>
    </row>
    <row r="99" spans="1:7">
      <c r="A99" s="44" t="s">
        <v>82</v>
      </c>
      <c r="B99" s="44"/>
      <c r="C99" s="44"/>
      <c r="D99" s="5" t="s">
        <v>154</v>
      </c>
      <c r="E99" s="28"/>
      <c r="F99" s="5">
        <v>1</v>
      </c>
      <c r="G99" s="5"/>
    </row>
    <row r="100" spans="1:7">
      <c r="A100" s="44" t="s">
        <v>82</v>
      </c>
      <c r="B100" s="44"/>
      <c r="C100" s="44"/>
      <c r="D100" s="5" t="s">
        <v>154</v>
      </c>
      <c r="E100" s="28"/>
      <c r="F100" s="5" t="s">
        <v>76</v>
      </c>
      <c r="G100" s="5"/>
    </row>
    <row r="101" spans="1:7" ht="25.5">
      <c r="A101" s="44" t="s">
        <v>82</v>
      </c>
      <c r="B101" s="44"/>
      <c r="C101" s="44"/>
      <c r="D101" s="5" t="s">
        <v>155</v>
      </c>
      <c r="E101" s="28"/>
      <c r="F101" s="5" t="s">
        <v>41</v>
      </c>
      <c r="G101" s="5"/>
    </row>
    <row r="102" spans="1:7">
      <c r="A102" s="58" t="s">
        <v>82</v>
      </c>
      <c r="B102" s="59"/>
      <c r="C102" s="59"/>
      <c r="D102" s="60" t="s">
        <v>156</v>
      </c>
      <c r="E102" s="61"/>
      <c r="F102" s="60">
        <v>2</v>
      </c>
      <c r="G102" s="5"/>
    </row>
    <row r="103" spans="1:7">
      <c r="A103" s="62" t="s">
        <v>82</v>
      </c>
      <c r="B103" s="63"/>
      <c r="C103" s="63"/>
      <c r="D103" s="60" t="s">
        <v>156</v>
      </c>
      <c r="E103" s="65"/>
      <c r="F103" s="64" t="s">
        <v>76</v>
      </c>
      <c r="G103" s="5"/>
    </row>
    <row r="104" spans="1:7" ht="25.5">
      <c r="A104" s="62" t="s">
        <v>82</v>
      </c>
      <c r="B104" s="63"/>
      <c r="C104" s="63"/>
      <c r="D104" s="64" t="s">
        <v>157</v>
      </c>
      <c r="E104" s="65"/>
      <c r="F104" s="64" t="s">
        <v>41</v>
      </c>
      <c r="G104" s="1"/>
    </row>
    <row r="105" spans="1:7">
      <c r="G105" s="1"/>
    </row>
    <row r="106" spans="1:7">
      <c r="G106" s="1"/>
    </row>
    <row r="107" spans="1:7">
      <c r="G107" s="1"/>
    </row>
    <row r="108" spans="1:7">
      <c r="G108" s="1"/>
    </row>
    <row r="109" spans="1:7">
      <c r="G109" s="1"/>
    </row>
    <row r="110" spans="1:7">
      <c r="G110" s="1"/>
    </row>
    <row r="111" spans="1:7">
      <c r="G111" s="1"/>
    </row>
    <row r="112" spans="1:7">
      <c r="G112" s="1"/>
    </row>
    <row r="113" spans="7:7">
      <c r="G113" s="1"/>
    </row>
    <row r="114" spans="7:7">
      <c r="G114" s="1"/>
    </row>
    <row r="115" spans="7:7">
      <c r="G115" s="1"/>
    </row>
    <row r="116" spans="7:7">
      <c r="G116" s="1"/>
    </row>
    <row r="117" spans="7:7">
      <c r="G117" s="1"/>
    </row>
    <row r="118" spans="7:7">
      <c r="G118" s="1"/>
    </row>
    <row r="119" spans="7:7">
      <c r="G119" s="1"/>
    </row>
    <row r="120" spans="7:7">
      <c r="G120" s="1"/>
    </row>
    <row r="121" spans="7:7">
      <c r="G121" s="1"/>
    </row>
    <row r="122" spans="7:7">
      <c r="G122" s="1"/>
    </row>
    <row r="123" spans="7:7">
      <c r="G123" s="1"/>
    </row>
    <row r="124" spans="7:7">
      <c r="G124" s="1"/>
    </row>
    <row r="125" spans="7:7">
      <c r="G125" s="1"/>
    </row>
    <row r="126" spans="7:7">
      <c r="G126" s="1"/>
    </row>
    <row r="127" spans="7:7">
      <c r="G127" s="1"/>
    </row>
    <row r="128" spans="7:7">
      <c r="G128" s="1"/>
    </row>
    <row r="129" spans="7:7">
      <c r="G129" s="1"/>
    </row>
    <row r="130" spans="7:7">
      <c r="G130" s="1"/>
    </row>
    <row r="131" spans="7:7">
      <c r="G131" s="1"/>
    </row>
    <row r="132" spans="7:7">
      <c r="G132" s="1"/>
    </row>
    <row r="133" spans="7:7">
      <c r="G133" s="1"/>
    </row>
    <row r="134" spans="7:7">
      <c r="G134" s="1"/>
    </row>
    <row r="135" spans="7:7">
      <c r="G135" s="1"/>
    </row>
    <row r="136" spans="7:7">
      <c r="G136" s="1"/>
    </row>
    <row r="137" spans="7:7">
      <c r="G137" s="1"/>
    </row>
    <row r="138" spans="7:7">
      <c r="G138" s="1"/>
    </row>
    <row r="139" spans="7:7">
      <c r="G139" s="1"/>
    </row>
    <row r="140" spans="7:7">
      <c r="G140" s="1"/>
    </row>
    <row r="141" spans="7:7">
      <c r="G141" s="1"/>
    </row>
    <row r="142" spans="7:7">
      <c r="G142" s="1"/>
    </row>
    <row r="143" spans="7:7">
      <c r="G143" s="1"/>
    </row>
    <row r="144" spans="7:7">
      <c r="G144" s="1"/>
    </row>
    <row r="145" spans="7:7">
      <c r="G145" s="1"/>
    </row>
    <row r="146" spans="7:7">
      <c r="G146" s="1"/>
    </row>
    <row r="147" spans="7:7">
      <c r="G147" s="1"/>
    </row>
    <row r="148" spans="7:7">
      <c r="G148" s="1"/>
    </row>
    <row r="149" spans="7:7">
      <c r="G149" s="1"/>
    </row>
    <row r="150" spans="7:7">
      <c r="G150" s="1"/>
    </row>
    <row r="151" spans="7:7">
      <c r="G151" s="1"/>
    </row>
    <row r="152" spans="7:7">
      <c r="G152" s="1"/>
    </row>
    <row r="153" spans="7:7">
      <c r="G153" s="1"/>
    </row>
    <row r="154" spans="7:7">
      <c r="G154" s="1"/>
    </row>
    <row r="155" spans="7:7">
      <c r="G155" s="1"/>
    </row>
    <row r="156" spans="7:7">
      <c r="G156" s="1"/>
    </row>
    <row r="157" spans="7:7">
      <c r="G157" s="1"/>
    </row>
    <row r="158" spans="7:7">
      <c r="G158" s="1"/>
    </row>
    <row r="159" spans="7:7">
      <c r="G159" s="1"/>
    </row>
    <row r="160" spans="7:7">
      <c r="G160" s="1"/>
    </row>
    <row r="161" spans="7:7">
      <c r="G161" s="1"/>
    </row>
    <row r="162" spans="7:7">
      <c r="G162" s="1"/>
    </row>
    <row r="163" spans="7:7">
      <c r="G163" s="1"/>
    </row>
    <row r="164" spans="7:7">
      <c r="G164" s="1"/>
    </row>
    <row r="165" spans="7:7">
      <c r="G165" s="1"/>
    </row>
    <row r="166" spans="7:7">
      <c r="G166" s="1"/>
    </row>
    <row r="167" spans="7:7">
      <c r="G167" s="1"/>
    </row>
    <row r="168" spans="7:7">
      <c r="G168" s="1"/>
    </row>
    <row r="169" spans="7:7">
      <c r="G169" s="1"/>
    </row>
    <row r="170" spans="7:7">
      <c r="G170" s="1"/>
    </row>
    <row r="171" spans="7:7">
      <c r="G171" s="1"/>
    </row>
    <row r="172" spans="7:7">
      <c r="G172" s="1"/>
    </row>
    <row r="173" spans="7:7">
      <c r="G173" s="1"/>
    </row>
    <row r="174" spans="7:7">
      <c r="G174" s="1"/>
    </row>
    <row r="175" spans="7:7">
      <c r="G175" s="1"/>
    </row>
    <row r="176" spans="7:7">
      <c r="G176" s="1"/>
    </row>
    <row r="177" spans="7:7">
      <c r="G177" s="1"/>
    </row>
    <row r="178" spans="7:7">
      <c r="G178" s="1"/>
    </row>
    <row r="179" spans="7:7">
      <c r="G179" s="1"/>
    </row>
    <row r="180" spans="7:7">
      <c r="G180" s="1"/>
    </row>
    <row r="181" spans="7:7">
      <c r="G181" s="1"/>
    </row>
    <row r="182" spans="7:7">
      <c r="G182" s="1"/>
    </row>
    <row r="183" spans="7:7">
      <c r="G183" s="1"/>
    </row>
    <row r="184" spans="7:7">
      <c r="G184" s="1"/>
    </row>
    <row r="185" spans="7:7">
      <c r="G185" s="1"/>
    </row>
    <row r="186" spans="7:7">
      <c r="G186" s="1"/>
    </row>
    <row r="187" spans="7:7">
      <c r="G187" s="1"/>
    </row>
    <row r="188" spans="7:7">
      <c r="G188" s="1"/>
    </row>
    <row r="189" spans="7:7">
      <c r="G189" s="1"/>
    </row>
    <row r="190" spans="7:7">
      <c r="G190" s="1"/>
    </row>
    <row r="191" spans="7:7">
      <c r="G191" s="1"/>
    </row>
    <row r="192" spans="7:7">
      <c r="G192" s="1"/>
    </row>
    <row r="193" spans="7:7">
      <c r="G193" s="1"/>
    </row>
    <row r="194" spans="7:7">
      <c r="G194" s="1"/>
    </row>
    <row r="195" spans="7:7">
      <c r="G195" s="1"/>
    </row>
    <row r="196" spans="7:7">
      <c r="G196" s="1"/>
    </row>
    <row r="197" spans="7:7">
      <c r="G197" s="1"/>
    </row>
    <row r="198" spans="7:7">
      <c r="G198" s="1"/>
    </row>
    <row r="199" spans="7:7">
      <c r="G199" s="1"/>
    </row>
    <row r="200" spans="7:7">
      <c r="G200" s="1"/>
    </row>
    <row r="201" spans="7:7">
      <c r="G201" s="1"/>
    </row>
    <row r="202" spans="7:7">
      <c r="G202" s="1"/>
    </row>
    <row r="203" spans="7:7">
      <c r="G203" s="1"/>
    </row>
    <row r="204" spans="7:7">
      <c r="G204" s="1"/>
    </row>
    <row r="205" spans="7:7">
      <c r="G205" s="1"/>
    </row>
    <row r="206" spans="7:7">
      <c r="G206" s="1"/>
    </row>
    <row r="207" spans="7:7">
      <c r="G207" s="1"/>
    </row>
    <row r="208" spans="7:7">
      <c r="G208" s="1"/>
    </row>
    <row r="209" spans="7:7">
      <c r="G209" s="1"/>
    </row>
    <row r="210" spans="7:7">
      <c r="G210" s="1"/>
    </row>
    <row r="211" spans="7:7">
      <c r="G211" s="1"/>
    </row>
    <row r="212" spans="7:7">
      <c r="G212" s="1"/>
    </row>
    <row r="213" spans="7:7">
      <c r="G213" s="1"/>
    </row>
    <row r="214" spans="7:7">
      <c r="G214" s="1"/>
    </row>
    <row r="215" spans="7:7">
      <c r="G215" s="1"/>
    </row>
    <row r="216" spans="7:7">
      <c r="G216" s="1"/>
    </row>
    <row r="217" spans="7:7">
      <c r="G217" s="1"/>
    </row>
    <row r="218" spans="7:7">
      <c r="G218" s="1"/>
    </row>
    <row r="219" spans="7:7">
      <c r="G219" s="1"/>
    </row>
    <row r="220" spans="7:7">
      <c r="G220" s="1"/>
    </row>
    <row r="221" spans="7:7">
      <c r="G221" s="1"/>
    </row>
    <row r="222" spans="7:7">
      <c r="G222" s="1"/>
    </row>
    <row r="223" spans="7:7">
      <c r="G223" s="1"/>
    </row>
    <row r="224" spans="7:7">
      <c r="G224" s="1"/>
    </row>
    <row r="225" spans="7:7">
      <c r="G225" s="1"/>
    </row>
    <row r="226" spans="7:7">
      <c r="G226" s="1"/>
    </row>
    <row r="227" spans="7:7">
      <c r="G227" s="1"/>
    </row>
    <row r="228" spans="7:7">
      <c r="G228" s="1"/>
    </row>
    <row r="229" spans="7:7">
      <c r="G229" s="1"/>
    </row>
    <row r="230" spans="7:7">
      <c r="G230" s="1"/>
    </row>
    <row r="231" spans="7:7">
      <c r="G231" s="1"/>
    </row>
    <row r="232" spans="7:7">
      <c r="G232" s="1"/>
    </row>
    <row r="233" spans="7:7">
      <c r="G233" s="1"/>
    </row>
    <row r="234" spans="7:7">
      <c r="G234" s="1"/>
    </row>
    <row r="235" spans="7:7">
      <c r="G235" s="1"/>
    </row>
    <row r="236" spans="7:7">
      <c r="G236" s="1"/>
    </row>
    <row r="237" spans="7:7">
      <c r="G237" s="1"/>
    </row>
    <row r="238" spans="7:7">
      <c r="G238" s="1"/>
    </row>
    <row r="239" spans="7:7">
      <c r="G239" s="1"/>
    </row>
    <row r="240" spans="7:7">
      <c r="G240" s="1"/>
    </row>
    <row r="241" spans="7:7">
      <c r="G241" s="1"/>
    </row>
    <row r="242" spans="7:7">
      <c r="G242" s="1"/>
    </row>
    <row r="243" spans="7:7">
      <c r="G243" s="1"/>
    </row>
    <row r="244" spans="7:7">
      <c r="G244" s="1"/>
    </row>
    <row r="245" spans="7:7">
      <c r="G245" s="1"/>
    </row>
    <row r="246" spans="7:7">
      <c r="G246" s="1"/>
    </row>
    <row r="247" spans="7:7">
      <c r="G247" s="1"/>
    </row>
    <row r="248" spans="7:7">
      <c r="G248" s="1"/>
    </row>
    <row r="249" spans="7:7">
      <c r="G249" s="1"/>
    </row>
    <row r="250" spans="7:7">
      <c r="G250" s="1"/>
    </row>
    <row r="251" spans="7:7">
      <c r="G251" s="1"/>
    </row>
    <row r="252" spans="7:7">
      <c r="G252" s="1"/>
    </row>
    <row r="253" spans="7:7">
      <c r="G253" s="1"/>
    </row>
    <row r="254" spans="7:7">
      <c r="G254" s="1"/>
    </row>
    <row r="255" spans="7:7">
      <c r="G255" s="1"/>
    </row>
    <row r="256" spans="7:7">
      <c r="G256" s="1"/>
    </row>
    <row r="257" spans="7:7">
      <c r="G257" s="1"/>
    </row>
    <row r="258" spans="7:7">
      <c r="G258" s="1"/>
    </row>
    <row r="259" spans="7:7">
      <c r="G259" s="1"/>
    </row>
    <row r="260" spans="7:7">
      <c r="G260" s="1"/>
    </row>
    <row r="261" spans="7:7">
      <c r="G261" s="1"/>
    </row>
    <row r="262" spans="7:7">
      <c r="G262" s="1"/>
    </row>
    <row r="263" spans="7:7">
      <c r="G263" s="1"/>
    </row>
    <row r="264" spans="7:7">
      <c r="G264" s="1"/>
    </row>
    <row r="265" spans="7:7">
      <c r="G265" s="1"/>
    </row>
    <row r="266" spans="7:7">
      <c r="G266" s="1"/>
    </row>
    <row r="267" spans="7:7">
      <c r="G267" s="1"/>
    </row>
    <row r="268" spans="7:7">
      <c r="G268" s="1"/>
    </row>
    <row r="269" spans="7:7">
      <c r="G269" s="1"/>
    </row>
    <row r="270" spans="7:7">
      <c r="G270" s="1"/>
    </row>
    <row r="271" spans="7:7">
      <c r="G271" s="1"/>
    </row>
    <row r="272" spans="7:7">
      <c r="G272" s="1"/>
    </row>
    <row r="273" spans="7:7">
      <c r="G273" s="1"/>
    </row>
    <row r="274" spans="7:7">
      <c r="G274" s="1"/>
    </row>
    <row r="275" spans="7:7">
      <c r="G275" s="1"/>
    </row>
    <row r="276" spans="7:7">
      <c r="G276" s="1"/>
    </row>
    <row r="277" spans="7:7">
      <c r="G277" s="1"/>
    </row>
    <row r="278" spans="7:7">
      <c r="G278" s="1"/>
    </row>
    <row r="279" spans="7:7">
      <c r="G279" s="1"/>
    </row>
  </sheetData>
  <autoFilter ref="A2:G104"/>
  <sortState ref="A3:H43">
    <sortCondition ref="A3"/>
  </sortState>
  <mergeCells count="1">
    <mergeCell ref="A1:G1"/>
  </mergeCells>
  <pageMargins left="0.7" right="0.7" top="0.75" bottom="0.75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>
      <selection activeCell="A5" sqref="A5"/>
    </sheetView>
  </sheetViews>
  <sheetFormatPr defaultRowHeight="15"/>
  <cols>
    <col min="1" max="1" width="14.140625" customWidth="1"/>
    <col min="2" max="2" width="20.42578125" customWidth="1"/>
    <col min="3" max="3" width="20.28515625" customWidth="1"/>
    <col min="4" max="4" width="7.140625" customWidth="1"/>
    <col min="5" max="5" width="6.140625" customWidth="1"/>
    <col min="6" max="6" width="8.140625" customWidth="1"/>
    <col min="7" max="7" width="12.28515625" customWidth="1"/>
    <col min="8" max="8" width="9.28515625" customWidth="1"/>
  </cols>
  <sheetData>
    <row r="1" spans="1:8" ht="63.75" customHeight="1">
      <c r="A1" s="84" t="s">
        <v>34</v>
      </c>
      <c r="B1" s="84"/>
      <c r="C1" s="84"/>
      <c r="D1" s="84"/>
      <c r="E1" s="84"/>
      <c r="F1" s="84"/>
      <c r="G1" s="84"/>
      <c r="H1" s="84"/>
    </row>
    <row r="2" spans="1:8">
      <c r="A2" s="6" t="s">
        <v>7</v>
      </c>
      <c r="B2" s="6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</row>
    <row r="3" spans="1:8" ht="25.5">
      <c r="A3" s="21" t="s">
        <v>66</v>
      </c>
      <c r="B3" s="21" t="s">
        <v>67</v>
      </c>
      <c r="C3" s="21" t="s">
        <v>68</v>
      </c>
      <c r="D3" s="43">
        <v>847</v>
      </c>
      <c r="E3" s="43">
        <v>1000</v>
      </c>
      <c r="F3" s="43">
        <v>719</v>
      </c>
      <c r="G3" s="30">
        <f t="shared" ref="G3:G13" si="0">SUM(D3:F3)</f>
        <v>2566</v>
      </c>
      <c r="H3" s="43">
        <v>1</v>
      </c>
    </row>
    <row r="4" spans="1:8" ht="25.5">
      <c r="A4" s="17" t="s">
        <v>37</v>
      </c>
      <c r="B4" s="17" t="s">
        <v>38</v>
      </c>
      <c r="C4" s="17" t="s">
        <v>39</v>
      </c>
      <c r="D4" s="6">
        <v>765</v>
      </c>
      <c r="E4" s="6">
        <v>768</v>
      </c>
      <c r="F4" s="6">
        <v>1000</v>
      </c>
      <c r="G4" s="30">
        <f t="shared" si="0"/>
        <v>2533</v>
      </c>
      <c r="H4" s="6">
        <v>2</v>
      </c>
    </row>
    <row r="5" spans="1:8" ht="38.25">
      <c r="A5" s="21" t="s">
        <v>82</v>
      </c>
      <c r="B5" s="25" t="s">
        <v>83</v>
      </c>
      <c r="C5" s="25" t="s">
        <v>84</v>
      </c>
      <c r="D5" s="23">
        <v>762</v>
      </c>
      <c r="E5" s="23">
        <v>878</v>
      </c>
      <c r="F5" s="23">
        <v>826</v>
      </c>
      <c r="G5" s="30">
        <f t="shared" si="0"/>
        <v>2466</v>
      </c>
      <c r="H5" s="43">
        <v>3</v>
      </c>
    </row>
    <row r="6" spans="1:8" ht="30.75" customHeight="1">
      <c r="A6" s="21" t="s">
        <v>52</v>
      </c>
      <c r="B6" s="21" t="s">
        <v>53</v>
      </c>
      <c r="C6" s="21" t="s">
        <v>54</v>
      </c>
      <c r="D6" s="7">
        <v>1000</v>
      </c>
      <c r="E6" s="7">
        <v>825</v>
      </c>
      <c r="F6" s="7">
        <v>573</v>
      </c>
      <c r="G6" s="12">
        <f t="shared" si="0"/>
        <v>2398</v>
      </c>
      <c r="H6" s="6">
        <v>4</v>
      </c>
    </row>
    <row r="7" spans="1:8" ht="25.5">
      <c r="A7" s="44" t="s">
        <v>109</v>
      </c>
      <c r="B7" s="75" t="s">
        <v>126</v>
      </c>
      <c r="C7" s="75" t="s">
        <v>127</v>
      </c>
      <c r="D7" s="7">
        <v>571</v>
      </c>
      <c r="E7" s="7">
        <v>661</v>
      </c>
      <c r="F7" s="7">
        <v>927</v>
      </c>
      <c r="G7" s="12">
        <f t="shared" si="0"/>
        <v>2159</v>
      </c>
      <c r="H7" s="43">
        <v>5</v>
      </c>
    </row>
    <row r="8" spans="1:8" ht="30" customHeight="1">
      <c r="A8" s="44" t="s">
        <v>109</v>
      </c>
      <c r="B8" s="75" t="s">
        <v>131</v>
      </c>
      <c r="C8" s="75" t="s">
        <v>127</v>
      </c>
      <c r="D8" s="7">
        <v>671</v>
      </c>
      <c r="E8" s="7">
        <v>691</v>
      </c>
      <c r="F8" s="7">
        <v>585</v>
      </c>
      <c r="G8" s="12">
        <f t="shared" si="0"/>
        <v>1947</v>
      </c>
      <c r="H8" s="6">
        <v>6</v>
      </c>
    </row>
    <row r="9" spans="1:8" ht="25.5">
      <c r="A9" s="17" t="s">
        <v>109</v>
      </c>
      <c r="B9" s="76" t="s">
        <v>110</v>
      </c>
      <c r="C9" s="76" t="s">
        <v>111</v>
      </c>
      <c r="D9" s="16">
        <v>451</v>
      </c>
      <c r="E9" s="16">
        <v>543</v>
      </c>
      <c r="F9" s="16">
        <v>450</v>
      </c>
      <c r="G9" s="16">
        <f t="shared" si="0"/>
        <v>1444</v>
      </c>
      <c r="H9" s="43">
        <v>7</v>
      </c>
    </row>
    <row r="10" spans="1:8" ht="25.5">
      <c r="A10" s="21" t="s">
        <v>82</v>
      </c>
      <c r="B10" s="21" t="s">
        <v>60</v>
      </c>
      <c r="C10" s="21" t="s">
        <v>100</v>
      </c>
      <c r="D10" s="26">
        <v>307</v>
      </c>
      <c r="E10" s="26">
        <v>527</v>
      </c>
      <c r="F10" s="26">
        <v>455</v>
      </c>
      <c r="G10" s="26">
        <f t="shared" si="0"/>
        <v>1289</v>
      </c>
      <c r="H10" s="6">
        <v>8</v>
      </c>
    </row>
    <row r="11" spans="1:8" ht="25.5">
      <c r="A11" s="17" t="s">
        <v>59</v>
      </c>
      <c r="B11" s="76" t="s">
        <v>60</v>
      </c>
      <c r="C11" s="76" t="s">
        <v>61</v>
      </c>
      <c r="D11" s="27">
        <v>0</v>
      </c>
      <c r="E11" s="27">
        <v>472</v>
      </c>
      <c r="F11" s="27">
        <v>562</v>
      </c>
      <c r="G11" s="27">
        <f t="shared" si="0"/>
        <v>1034</v>
      </c>
      <c r="H11" s="43">
        <v>9</v>
      </c>
    </row>
    <row r="12" spans="1:8" ht="25.5">
      <c r="A12" s="17" t="s">
        <v>45</v>
      </c>
      <c r="B12" s="17" t="s">
        <v>44</v>
      </c>
      <c r="C12" s="17" t="s">
        <v>46</v>
      </c>
      <c r="D12" s="6">
        <v>642</v>
      </c>
      <c r="E12" s="6">
        <v>0</v>
      </c>
      <c r="F12" s="6">
        <v>388</v>
      </c>
      <c r="G12" s="27">
        <f t="shared" si="0"/>
        <v>1030</v>
      </c>
      <c r="H12" s="6">
        <v>10</v>
      </c>
    </row>
    <row r="13" spans="1:8" ht="25.5">
      <c r="A13" s="21" t="s">
        <v>82</v>
      </c>
      <c r="B13" s="21" t="s">
        <v>116</v>
      </c>
      <c r="C13" s="21" t="s">
        <v>117</v>
      </c>
      <c r="D13" s="27">
        <v>0</v>
      </c>
      <c r="E13" s="27">
        <v>766</v>
      </c>
      <c r="F13" s="27">
        <v>0</v>
      </c>
      <c r="G13" s="27">
        <f t="shared" si="0"/>
        <v>766</v>
      </c>
      <c r="H13" s="43">
        <v>11</v>
      </c>
    </row>
  </sheetData>
  <autoFilter ref="A2:H2">
    <sortState ref="A3:H13">
      <sortCondition descending="1" ref="G2"/>
    </sortState>
  </autoFilter>
  <sortState ref="A3:H11">
    <sortCondition descending="1" ref="G3:G11"/>
  </sortState>
  <mergeCells count="1">
    <mergeCell ref="A1:H1"/>
  </mergeCells>
  <pageMargins left="0.7" right="0.7" top="0.75" bottom="0.75" header="0.3" footer="0.3"/>
  <pageSetup paperSize="9"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workbookViewId="0">
      <selection activeCell="F8" sqref="F8"/>
    </sheetView>
  </sheetViews>
  <sheetFormatPr defaultRowHeight="15"/>
  <cols>
    <col min="1" max="1" width="2.5703125" customWidth="1"/>
    <col min="2" max="2" width="2.85546875" customWidth="1"/>
    <col min="3" max="3" width="13.140625" customWidth="1"/>
    <col min="4" max="4" width="22.28515625" customWidth="1"/>
    <col min="5" max="5" width="15.28515625" customWidth="1"/>
    <col min="6" max="6" width="14.7109375" customWidth="1"/>
    <col min="11" max="11" width="2" customWidth="1"/>
    <col min="13" max="13" width="11.140625" customWidth="1"/>
  </cols>
  <sheetData>
    <row r="1" spans="1:15" ht="67.5" customHeight="1">
      <c r="A1" s="85" t="s">
        <v>33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>
        <v>13</v>
      </c>
      <c r="O1" s="22"/>
    </row>
    <row r="2" spans="1:15" ht="21">
      <c r="A2" s="9" t="s">
        <v>15</v>
      </c>
      <c r="B2" s="9" t="s">
        <v>16</v>
      </c>
      <c r="C2" s="9" t="s">
        <v>0</v>
      </c>
      <c r="D2" s="9" t="s">
        <v>1</v>
      </c>
      <c r="E2" s="9" t="s">
        <v>2</v>
      </c>
      <c r="F2" s="9" t="s">
        <v>3</v>
      </c>
      <c r="G2" s="9" t="s">
        <v>17</v>
      </c>
      <c r="H2" s="9" t="s">
        <v>18</v>
      </c>
      <c r="I2" s="9" t="s">
        <v>19</v>
      </c>
      <c r="J2" s="9" t="s">
        <v>13</v>
      </c>
      <c r="K2" s="9"/>
      <c r="L2" s="9" t="s">
        <v>14</v>
      </c>
      <c r="M2" s="9" t="s">
        <v>20</v>
      </c>
    </row>
    <row r="3" spans="1:15" ht="38.25">
      <c r="A3" s="10"/>
      <c r="B3" s="10"/>
      <c r="C3" s="24" t="s">
        <v>162</v>
      </c>
      <c r="D3" s="24" t="s">
        <v>53</v>
      </c>
      <c r="E3" s="24" t="s">
        <v>54</v>
      </c>
      <c r="F3" s="68" t="s">
        <v>55</v>
      </c>
      <c r="G3" s="10">
        <v>12.5</v>
      </c>
      <c r="H3" s="10">
        <v>12.3</v>
      </c>
      <c r="I3" s="10">
        <v>9.3000000000000007</v>
      </c>
      <c r="J3" s="10">
        <f t="shared" ref="J3:J15" si="0">SUM(G3:I3)</f>
        <v>34.1</v>
      </c>
      <c r="K3" s="10"/>
      <c r="L3" s="10">
        <v>1</v>
      </c>
      <c r="M3" s="10">
        <f t="shared" ref="M3:M15" si="1">TRUNC(J3/$J$3*1000)</f>
        <v>1000</v>
      </c>
      <c r="N3">
        <v>14.3</v>
      </c>
    </row>
    <row r="4" spans="1:15" ht="25.5">
      <c r="A4" s="10"/>
      <c r="B4" s="10"/>
      <c r="C4" s="24" t="s">
        <v>66</v>
      </c>
      <c r="D4" s="24" t="s">
        <v>67</v>
      </c>
      <c r="E4" s="37" t="s">
        <v>68</v>
      </c>
      <c r="F4" s="68" t="s">
        <v>153</v>
      </c>
      <c r="G4" s="10">
        <v>10.199999999999999</v>
      </c>
      <c r="H4" s="10">
        <v>6.1</v>
      </c>
      <c r="I4" s="10">
        <v>12.6</v>
      </c>
      <c r="J4" s="10">
        <f t="shared" si="0"/>
        <v>28.9</v>
      </c>
      <c r="K4" s="10"/>
      <c r="L4" s="10">
        <v>2</v>
      </c>
      <c r="M4" s="10">
        <f t="shared" si="1"/>
        <v>847</v>
      </c>
    </row>
    <row r="5" spans="1:15">
      <c r="A5" s="10"/>
      <c r="B5" s="10"/>
      <c r="C5" s="44" t="s">
        <v>82</v>
      </c>
      <c r="D5" s="44"/>
      <c r="E5" s="44"/>
      <c r="F5" s="8" t="s">
        <v>154</v>
      </c>
      <c r="G5" s="10">
        <v>5.7</v>
      </c>
      <c r="H5" s="10">
        <v>8.1999999999999993</v>
      </c>
      <c r="I5" s="10">
        <v>12.3</v>
      </c>
      <c r="J5" s="10">
        <f t="shared" si="0"/>
        <v>26.2</v>
      </c>
      <c r="K5" s="10"/>
      <c r="L5" s="10">
        <v>3</v>
      </c>
      <c r="M5" s="10">
        <f t="shared" si="1"/>
        <v>768</v>
      </c>
    </row>
    <row r="6" spans="1:15" ht="25.5">
      <c r="A6" s="10"/>
      <c r="B6" s="10"/>
      <c r="C6" s="24" t="s">
        <v>37</v>
      </c>
      <c r="D6" s="24" t="s">
        <v>38</v>
      </c>
      <c r="E6" s="24" t="s">
        <v>39</v>
      </c>
      <c r="F6" s="68" t="s">
        <v>40</v>
      </c>
      <c r="G6" s="10">
        <v>11.5</v>
      </c>
      <c r="H6" s="10">
        <v>6</v>
      </c>
      <c r="I6" s="10">
        <v>8.6</v>
      </c>
      <c r="J6" s="10">
        <f t="shared" si="0"/>
        <v>26.1</v>
      </c>
      <c r="K6" s="10"/>
      <c r="L6" s="10">
        <v>4</v>
      </c>
      <c r="M6" s="10">
        <f t="shared" si="1"/>
        <v>765</v>
      </c>
    </row>
    <row r="7" spans="1:15" ht="25.5">
      <c r="A7" s="10"/>
      <c r="B7" s="10"/>
      <c r="C7" s="24" t="s">
        <v>82</v>
      </c>
      <c r="D7" s="24" t="s">
        <v>83</v>
      </c>
      <c r="E7" s="24" t="s">
        <v>84</v>
      </c>
      <c r="F7" s="68" t="s">
        <v>164</v>
      </c>
      <c r="G7" s="10">
        <v>12.4</v>
      </c>
      <c r="H7" s="10">
        <v>9.8000000000000007</v>
      </c>
      <c r="I7" s="10">
        <v>3.8</v>
      </c>
      <c r="J7" s="10">
        <f t="shared" si="0"/>
        <v>26.000000000000004</v>
      </c>
      <c r="K7" s="10"/>
      <c r="L7" s="10">
        <v>5</v>
      </c>
      <c r="M7" s="10">
        <f t="shared" si="1"/>
        <v>762</v>
      </c>
    </row>
    <row r="8" spans="1:15" ht="38.25" customHeight="1">
      <c r="A8" s="10"/>
      <c r="B8" s="10"/>
      <c r="C8" s="47" t="s">
        <v>109</v>
      </c>
      <c r="D8" s="47" t="s">
        <v>131</v>
      </c>
      <c r="E8" s="72" t="s">
        <v>127</v>
      </c>
      <c r="F8" s="69" t="s">
        <v>133</v>
      </c>
      <c r="G8" s="10">
        <v>8.5</v>
      </c>
      <c r="H8" s="10">
        <v>6</v>
      </c>
      <c r="I8" s="10">
        <v>8.4</v>
      </c>
      <c r="J8" s="10">
        <f t="shared" si="0"/>
        <v>22.9</v>
      </c>
      <c r="K8" s="10"/>
      <c r="L8" s="10">
        <v>6</v>
      </c>
      <c r="M8" s="10">
        <f t="shared" si="1"/>
        <v>671</v>
      </c>
    </row>
    <row r="9" spans="1:15" ht="25.5">
      <c r="A9" s="10"/>
      <c r="B9" s="10"/>
      <c r="C9" s="24" t="s">
        <v>45</v>
      </c>
      <c r="D9" s="24" t="s">
        <v>44</v>
      </c>
      <c r="E9" s="24" t="s">
        <v>46</v>
      </c>
      <c r="F9" s="68" t="s">
        <v>50</v>
      </c>
      <c r="G9" s="10">
        <v>7.2</v>
      </c>
      <c r="H9" s="10">
        <v>7.6</v>
      </c>
      <c r="I9" s="10">
        <v>7.1</v>
      </c>
      <c r="J9" s="10">
        <f t="shared" si="0"/>
        <v>21.9</v>
      </c>
      <c r="K9" s="10"/>
      <c r="L9" s="10">
        <v>7</v>
      </c>
      <c r="M9" s="10">
        <f t="shared" si="1"/>
        <v>642</v>
      </c>
    </row>
    <row r="10" spans="1:15" ht="25.5">
      <c r="A10" s="10"/>
      <c r="B10" s="10"/>
      <c r="C10" s="24" t="s">
        <v>82</v>
      </c>
      <c r="D10" s="24" t="s">
        <v>83</v>
      </c>
      <c r="E10" s="24" t="s">
        <v>84</v>
      </c>
      <c r="F10" s="68" t="s">
        <v>86</v>
      </c>
      <c r="G10" s="10">
        <v>2.1</v>
      </c>
      <c r="H10" s="10">
        <v>12</v>
      </c>
      <c r="I10" s="10">
        <v>7.2</v>
      </c>
      <c r="J10" s="10">
        <f t="shared" si="0"/>
        <v>21.3</v>
      </c>
      <c r="K10" s="10"/>
      <c r="L10" s="10">
        <v>8</v>
      </c>
      <c r="M10" s="10">
        <f t="shared" si="1"/>
        <v>624</v>
      </c>
    </row>
    <row r="11" spans="1:15" ht="33.75" customHeight="1">
      <c r="A11" s="10"/>
      <c r="B11" s="10"/>
      <c r="C11" s="47" t="s">
        <v>109</v>
      </c>
      <c r="D11" s="47" t="s">
        <v>126</v>
      </c>
      <c r="E11" s="47" t="s">
        <v>127</v>
      </c>
      <c r="F11" s="69" t="s">
        <v>128</v>
      </c>
      <c r="G11" s="10">
        <v>4.0999999999999996</v>
      </c>
      <c r="H11" s="10">
        <v>14.3</v>
      </c>
      <c r="I11" s="10">
        <v>1.1000000000000001</v>
      </c>
      <c r="J11" s="10">
        <f t="shared" si="0"/>
        <v>19.5</v>
      </c>
      <c r="K11" s="10"/>
      <c r="L11" s="10">
        <v>9</v>
      </c>
      <c r="M11" s="10">
        <f t="shared" si="1"/>
        <v>571</v>
      </c>
    </row>
    <row r="12" spans="1:15" s="40" customFormat="1" ht="28.5" customHeight="1">
      <c r="A12" s="39"/>
      <c r="B12" s="39"/>
      <c r="C12" s="24" t="s">
        <v>109</v>
      </c>
      <c r="D12" s="24" t="s">
        <v>110</v>
      </c>
      <c r="E12" s="24" t="s">
        <v>111</v>
      </c>
      <c r="F12" s="68" t="s">
        <v>112</v>
      </c>
      <c r="G12" s="10">
        <v>1.9</v>
      </c>
      <c r="H12" s="10">
        <v>6</v>
      </c>
      <c r="I12" s="10">
        <v>7.5</v>
      </c>
      <c r="J12" s="10">
        <f t="shared" si="0"/>
        <v>15.4</v>
      </c>
      <c r="K12" s="10"/>
      <c r="L12" s="10">
        <v>10</v>
      </c>
      <c r="M12" s="10">
        <f t="shared" si="1"/>
        <v>451</v>
      </c>
    </row>
    <row r="13" spans="1:15" ht="44.25" customHeight="1">
      <c r="A13" s="10"/>
      <c r="B13" s="10"/>
      <c r="C13" s="24" t="s">
        <v>45</v>
      </c>
      <c r="D13" s="24" t="s">
        <v>44</v>
      </c>
      <c r="E13" s="24" t="s">
        <v>46</v>
      </c>
      <c r="F13" s="68" t="s">
        <v>51</v>
      </c>
      <c r="G13" s="10">
        <v>4.3</v>
      </c>
      <c r="H13" s="10">
        <v>4</v>
      </c>
      <c r="I13" s="10">
        <v>4.8</v>
      </c>
      <c r="J13" s="10">
        <f t="shared" si="0"/>
        <v>13.100000000000001</v>
      </c>
      <c r="K13" s="10"/>
      <c r="L13" s="10">
        <v>11</v>
      </c>
      <c r="M13" s="10">
        <f t="shared" si="1"/>
        <v>384</v>
      </c>
    </row>
    <row r="14" spans="1:15" ht="25.5">
      <c r="A14" s="10"/>
      <c r="B14" s="10"/>
      <c r="C14" s="24" t="s">
        <v>45</v>
      </c>
      <c r="D14" s="24" t="s">
        <v>44</v>
      </c>
      <c r="E14" s="24" t="s">
        <v>46</v>
      </c>
      <c r="F14" s="68" t="s">
        <v>49</v>
      </c>
      <c r="G14" s="10">
        <v>3.1</v>
      </c>
      <c r="H14" s="10">
        <v>5.0999999999999996</v>
      </c>
      <c r="I14" s="10">
        <v>3.7</v>
      </c>
      <c r="J14" s="10">
        <f t="shared" si="0"/>
        <v>11.899999999999999</v>
      </c>
      <c r="K14" s="10"/>
      <c r="L14" s="10">
        <v>12</v>
      </c>
      <c r="M14" s="10">
        <f t="shared" si="1"/>
        <v>348</v>
      </c>
    </row>
    <row r="15" spans="1:15" ht="38.25">
      <c r="A15" s="10"/>
      <c r="B15" s="10"/>
      <c r="C15" s="24" t="s">
        <v>82</v>
      </c>
      <c r="D15" s="24" t="s">
        <v>60</v>
      </c>
      <c r="E15" s="24" t="s">
        <v>100</v>
      </c>
      <c r="F15" s="68" t="s">
        <v>101</v>
      </c>
      <c r="G15" s="10">
        <v>2</v>
      </c>
      <c r="H15" s="10">
        <v>3.5</v>
      </c>
      <c r="I15" s="10">
        <v>5</v>
      </c>
      <c r="J15" s="10">
        <f t="shared" si="0"/>
        <v>10.5</v>
      </c>
      <c r="K15" s="10"/>
      <c r="L15" s="10">
        <v>13</v>
      </c>
      <c r="M15" s="10">
        <f t="shared" si="1"/>
        <v>307</v>
      </c>
    </row>
  </sheetData>
  <autoFilter ref="A2:M2">
    <sortState ref="A3:M15">
      <sortCondition descending="1" ref="J2"/>
    </sortState>
  </autoFilter>
  <sortState ref="A3:M15">
    <sortCondition descending="1" ref="I3:I15"/>
  </sortState>
  <mergeCells count="1">
    <mergeCell ref="A1:M1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>
      <selection activeCell="C5" sqref="C5"/>
    </sheetView>
  </sheetViews>
  <sheetFormatPr defaultRowHeight="15"/>
  <cols>
    <col min="1" max="1" width="2.5703125" customWidth="1"/>
    <col min="2" max="2" width="2.85546875" customWidth="1"/>
    <col min="3" max="3" width="12.28515625" customWidth="1"/>
    <col min="4" max="4" width="20.5703125" customWidth="1"/>
    <col min="5" max="5" width="15.28515625" customWidth="1"/>
    <col min="6" max="6" width="18.42578125" customWidth="1"/>
    <col min="12" max="12" width="11.140625" customWidth="1"/>
  </cols>
  <sheetData>
    <row r="1" spans="1:13" ht="67.5" customHeight="1">
      <c r="A1" s="85" t="s">
        <v>32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>
        <v>20</v>
      </c>
    </row>
    <row r="2" spans="1:13" ht="25.5">
      <c r="A2" s="8" t="s">
        <v>15</v>
      </c>
      <c r="B2" s="8" t="s">
        <v>16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17</v>
      </c>
      <c r="H2" s="8" t="s">
        <v>18</v>
      </c>
      <c r="I2" s="8" t="s">
        <v>19</v>
      </c>
      <c r="J2" s="8" t="s">
        <v>13</v>
      </c>
      <c r="K2" s="8" t="s">
        <v>14</v>
      </c>
      <c r="L2" s="8" t="s">
        <v>20</v>
      </c>
    </row>
    <row r="3" spans="1:13" ht="40.5" customHeight="1">
      <c r="A3" s="5"/>
      <c r="B3" s="5"/>
      <c r="C3" s="21" t="s">
        <v>66</v>
      </c>
      <c r="D3" s="21" t="s">
        <v>67</v>
      </c>
      <c r="E3" s="21" t="s">
        <v>68</v>
      </c>
      <c r="F3" s="11" t="s">
        <v>69</v>
      </c>
      <c r="G3" s="5">
        <v>19.5</v>
      </c>
      <c r="H3" s="5">
        <v>18.3</v>
      </c>
      <c r="I3" s="5">
        <v>18.899999999999999</v>
      </c>
      <c r="J3" s="5">
        <f t="shared" ref="J3:J22" si="0">SUM(G3:I3)</f>
        <v>56.699999999999996</v>
      </c>
      <c r="K3" s="5">
        <v>1</v>
      </c>
      <c r="L3" s="5">
        <f t="shared" ref="L3:L22" si="1">TRUNC(J3/$J$3*1000)</f>
        <v>1000</v>
      </c>
      <c r="M3">
        <v>20.100000000000001</v>
      </c>
    </row>
    <row r="4" spans="1:13" ht="37.5" customHeight="1">
      <c r="A4" s="5"/>
      <c r="B4" s="5"/>
      <c r="C4" s="24" t="s">
        <v>82</v>
      </c>
      <c r="D4" s="24" t="s">
        <v>83</v>
      </c>
      <c r="E4" s="24" t="s">
        <v>84</v>
      </c>
      <c r="F4" s="11" t="s">
        <v>89</v>
      </c>
      <c r="G4" s="5">
        <v>16</v>
      </c>
      <c r="H4" s="5">
        <v>12.6</v>
      </c>
      <c r="I4" s="5">
        <v>21.2</v>
      </c>
      <c r="J4" s="5">
        <f t="shared" si="0"/>
        <v>49.8</v>
      </c>
      <c r="K4" s="5">
        <v>2</v>
      </c>
      <c r="L4" s="5">
        <f t="shared" si="1"/>
        <v>878</v>
      </c>
    </row>
    <row r="5" spans="1:13" ht="37.5" customHeight="1">
      <c r="A5" s="5"/>
      <c r="B5" s="5"/>
      <c r="C5" s="17" t="s">
        <v>162</v>
      </c>
      <c r="D5" s="17" t="s">
        <v>53</v>
      </c>
      <c r="E5" s="17" t="s">
        <v>54</v>
      </c>
      <c r="F5" s="11" t="s">
        <v>56</v>
      </c>
      <c r="G5" s="5">
        <v>13.3</v>
      </c>
      <c r="H5" s="5">
        <v>16</v>
      </c>
      <c r="I5" s="5">
        <v>17.5</v>
      </c>
      <c r="J5" s="5">
        <f t="shared" si="0"/>
        <v>46.8</v>
      </c>
      <c r="K5" s="5">
        <v>3</v>
      </c>
      <c r="L5" s="5">
        <f t="shared" si="1"/>
        <v>825</v>
      </c>
    </row>
    <row r="6" spans="1:13" ht="40.5" customHeight="1">
      <c r="A6" s="5"/>
      <c r="B6" s="5"/>
      <c r="C6" s="17" t="s">
        <v>37</v>
      </c>
      <c r="D6" s="17" t="s">
        <v>38</v>
      </c>
      <c r="E6" s="17" t="s">
        <v>39</v>
      </c>
      <c r="F6" s="11" t="s">
        <v>42</v>
      </c>
      <c r="G6" s="5">
        <v>11.3</v>
      </c>
      <c r="H6" s="5">
        <v>13.1</v>
      </c>
      <c r="I6" s="5">
        <v>19.2</v>
      </c>
      <c r="J6" s="5">
        <f t="shared" si="0"/>
        <v>43.599999999999994</v>
      </c>
      <c r="K6" s="5">
        <v>4</v>
      </c>
      <c r="L6" s="5">
        <f t="shared" si="1"/>
        <v>768</v>
      </c>
    </row>
    <row r="7" spans="1:13" ht="39" customHeight="1">
      <c r="A7" s="5"/>
      <c r="B7" s="5"/>
      <c r="C7" s="24" t="s">
        <v>82</v>
      </c>
      <c r="D7" s="24" t="s">
        <v>116</v>
      </c>
      <c r="E7" s="24" t="s">
        <v>117</v>
      </c>
      <c r="F7" s="11" t="s">
        <v>119</v>
      </c>
      <c r="G7" s="5">
        <v>12.1</v>
      </c>
      <c r="H7" s="5">
        <v>12.3</v>
      </c>
      <c r="I7" s="5">
        <v>18.5</v>
      </c>
      <c r="J7" s="5">
        <f t="shared" si="0"/>
        <v>42.9</v>
      </c>
      <c r="K7" s="5">
        <v>5</v>
      </c>
      <c r="L7" s="5">
        <f t="shared" si="1"/>
        <v>756</v>
      </c>
    </row>
    <row r="8" spans="1:13" ht="25.5">
      <c r="A8" s="15"/>
      <c r="B8" s="15"/>
      <c r="C8" s="24" t="s">
        <v>109</v>
      </c>
      <c r="D8" s="24" t="s">
        <v>131</v>
      </c>
      <c r="E8" s="24" t="s">
        <v>127</v>
      </c>
      <c r="F8" s="67" t="s">
        <v>134</v>
      </c>
      <c r="G8" s="5">
        <v>11.1</v>
      </c>
      <c r="H8" s="5">
        <v>15</v>
      </c>
      <c r="I8" s="5">
        <v>13.1</v>
      </c>
      <c r="J8" s="5">
        <f t="shared" si="0"/>
        <v>39.200000000000003</v>
      </c>
      <c r="K8" s="5">
        <v>6</v>
      </c>
      <c r="L8" s="5">
        <f t="shared" si="1"/>
        <v>691</v>
      </c>
    </row>
    <row r="9" spans="1:13" ht="32.25" customHeight="1">
      <c r="A9" s="15"/>
      <c r="B9" s="15"/>
      <c r="C9" s="24" t="s">
        <v>109</v>
      </c>
      <c r="D9" s="24" t="s">
        <v>126</v>
      </c>
      <c r="E9" s="24" t="s">
        <v>127</v>
      </c>
      <c r="F9" s="11" t="s">
        <v>129</v>
      </c>
      <c r="G9" s="5">
        <v>17.2</v>
      </c>
      <c r="H9" s="5">
        <v>8.4</v>
      </c>
      <c r="I9" s="5">
        <v>11.9</v>
      </c>
      <c r="J9" s="5">
        <f t="shared" si="0"/>
        <v>37.5</v>
      </c>
      <c r="K9" s="5">
        <v>7</v>
      </c>
      <c r="L9" s="5">
        <f t="shared" si="1"/>
        <v>661</v>
      </c>
    </row>
    <row r="10" spans="1:13" ht="38.25">
      <c r="A10" s="5"/>
      <c r="B10" s="5"/>
      <c r="C10" s="17" t="s">
        <v>162</v>
      </c>
      <c r="D10" s="17" t="s">
        <v>53</v>
      </c>
      <c r="E10" s="17" t="s">
        <v>54</v>
      </c>
      <c r="F10" s="11" t="s">
        <v>57</v>
      </c>
      <c r="G10" s="5">
        <v>20.100000000000001</v>
      </c>
      <c r="H10" s="5">
        <v>0</v>
      </c>
      <c r="I10" s="5">
        <v>17.3</v>
      </c>
      <c r="J10" s="5">
        <f t="shared" si="0"/>
        <v>37.400000000000006</v>
      </c>
      <c r="K10" s="5">
        <v>8</v>
      </c>
      <c r="L10" s="5">
        <f t="shared" si="1"/>
        <v>659</v>
      </c>
    </row>
    <row r="11" spans="1:13" ht="28.5">
      <c r="A11" s="5"/>
      <c r="B11" s="5"/>
      <c r="C11" s="21" t="s">
        <v>82</v>
      </c>
      <c r="D11" s="25" t="s">
        <v>116</v>
      </c>
      <c r="E11" s="25" t="s">
        <v>117</v>
      </c>
      <c r="F11" s="11" t="s">
        <v>118</v>
      </c>
      <c r="G11" s="5">
        <v>11.7</v>
      </c>
      <c r="H11" s="5">
        <v>5.0999999999999996</v>
      </c>
      <c r="I11" s="5">
        <v>19.2</v>
      </c>
      <c r="J11" s="5">
        <f t="shared" si="0"/>
        <v>36</v>
      </c>
      <c r="K11" s="5">
        <v>9</v>
      </c>
      <c r="L11" s="5">
        <f t="shared" si="1"/>
        <v>634</v>
      </c>
    </row>
    <row r="12" spans="1:13" ht="38.25">
      <c r="A12" s="5"/>
      <c r="B12" s="5"/>
      <c r="C12" s="21" t="s">
        <v>82</v>
      </c>
      <c r="D12" s="25" t="s">
        <v>83</v>
      </c>
      <c r="E12" s="25" t="s">
        <v>84</v>
      </c>
      <c r="F12" s="11" t="s">
        <v>87</v>
      </c>
      <c r="G12" s="5">
        <v>8.6999999999999993</v>
      </c>
      <c r="H12" s="5">
        <v>12.7</v>
      </c>
      <c r="I12" s="5">
        <v>12.7</v>
      </c>
      <c r="J12" s="5">
        <f t="shared" si="0"/>
        <v>34.099999999999994</v>
      </c>
      <c r="K12" s="5">
        <v>10</v>
      </c>
      <c r="L12" s="5">
        <f t="shared" si="1"/>
        <v>601</v>
      </c>
    </row>
    <row r="13" spans="1:13" ht="27" customHeight="1">
      <c r="A13" s="5"/>
      <c r="B13" s="5"/>
      <c r="C13" s="24" t="s">
        <v>82</v>
      </c>
      <c r="D13" s="24" t="s">
        <v>83</v>
      </c>
      <c r="E13" s="24" t="s">
        <v>84</v>
      </c>
      <c r="F13" s="11" t="s">
        <v>88</v>
      </c>
      <c r="G13" s="5">
        <v>8.6</v>
      </c>
      <c r="H13" s="5">
        <v>10.1</v>
      </c>
      <c r="I13" s="5">
        <v>12.8</v>
      </c>
      <c r="J13" s="5">
        <f t="shared" si="0"/>
        <v>31.5</v>
      </c>
      <c r="K13" s="5">
        <v>11</v>
      </c>
      <c r="L13" s="5">
        <f t="shared" si="1"/>
        <v>555</v>
      </c>
    </row>
    <row r="14" spans="1:13" ht="30" customHeight="1">
      <c r="A14" s="5"/>
      <c r="B14" s="5"/>
      <c r="C14" s="24" t="s">
        <v>109</v>
      </c>
      <c r="D14" s="24" t="s">
        <v>110</v>
      </c>
      <c r="E14" s="24" t="s">
        <v>111</v>
      </c>
      <c r="F14" s="67" t="s">
        <v>113</v>
      </c>
      <c r="G14" s="5">
        <v>11.8</v>
      </c>
      <c r="H14" s="5">
        <v>12.2</v>
      </c>
      <c r="I14" s="5">
        <v>6.8</v>
      </c>
      <c r="J14" s="5">
        <f t="shared" si="0"/>
        <v>30.8</v>
      </c>
      <c r="K14" s="5">
        <v>12</v>
      </c>
      <c r="L14" s="5">
        <f t="shared" si="1"/>
        <v>543</v>
      </c>
    </row>
    <row r="15" spans="1:13" ht="32.25" customHeight="1">
      <c r="A15" s="5"/>
      <c r="B15" s="5"/>
      <c r="C15" s="24" t="s">
        <v>82</v>
      </c>
      <c r="D15" s="24" t="s">
        <v>60</v>
      </c>
      <c r="E15" s="24" t="s">
        <v>100</v>
      </c>
      <c r="F15" s="67" t="s">
        <v>102</v>
      </c>
      <c r="G15" s="5">
        <v>5.7</v>
      </c>
      <c r="H15" s="5">
        <v>13</v>
      </c>
      <c r="I15" s="5">
        <v>11.2</v>
      </c>
      <c r="J15" s="5">
        <f t="shared" si="0"/>
        <v>29.9</v>
      </c>
      <c r="K15" s="5">
        <v>13</v>
      </c>
      <c r="L15" s="5">
        <f t="shared" si="1"/>
        <v>527</v>
      </c>
    </row>
    <row r="16" spans="1:13">
      <c r="A16" s="15"/>
      <c r="B16" s="15"/>
      <c r="C16" s="24" t="s">
        <v>82</v>
      </c>
      <c r="D16" s="24"/>
      <c r="E16" s="24"/>
      <c r="F16" s="67" t="s">
        <v>156</v>
      </c>
      <c r="G16" s="5">
        <v>7.4</v>
      </c>
      <c r="H16" s="5">
        <v>10.1</v>
      </c>
      <c r="I16" s="5">
        <v>10.5</v>
      </c>
      <c r="J16" s="5">
        <f t="shared" si="0"/>
        <v>28</v>
      </c>
      <c r="K16" s="5">
        <v>14</v>
      </c>
      <c r="L16" s="5">
        <f t="shared" si="1"/>
        <v>493</v>
      </c>
    </row>
    <row r="17" spans="1:12" ht="38.25">
      <c r="A17" s="5"/>
      <c r="B17" s="5"/>
      <c r="C17" s="17" t="s">
        <v>59</v>
      </c>
      <c r="D17" s="17" t="s">
        <v>60</v>
      </c>
      <c r="E17" s="17" t="s">
        <v>61</v>
      </c>
      <c r="F17" s="11" t="s">
        <v>62</v>
      </c>
      <c r="G17" s="5">
        <v>14.7</v>
      </c>
      <c r="H17" s="5">
        <v>7.4</v>
      </c>
      <c r="I17" s="5">
        <v>4.7</v>
      </c>
      <c r="J17" s="5">
        <f t="shared" si="0"/>
        <v>26.8</v>
      </c>
      <c r="K17" s="5">
        <v>15</v>
      </c>
      <c r="L17" s="5">
        <f t="shared" si="1"/>
        <v>472</v>
      </c>
    </row>
    <row r="18" spans="1:12" ht="38.25">
      <c r="A18" s="5"/>
      <c r="B18" s="5"/>
      <c r="C18" s="24" t="s">
        <v>82</v>
      </c>
      <c r="D18" s="66" t="s">
        <v>83</v>
      </c>
      <c r="E18" s="66" t="s">
        <v>84</v>
      </c>
      <c r="F18" s="11" t="s">
        <v>90</v>
      </c>
      <c r="G18" s="5">
        <v>12.2</v>
      </c>
      <c r="H18" s="5">
        <v>7.3</v>
      </c>
      <c r="I18" s="5">
        <v>3.4</v>
      </c>
      <c r="J18" s="5">
        <f t="shared" si="0"/>
        <v>22.9</v>
      </c>
      <c r="K18" s="5">
        <v>16</v>
      </c>
      <c r="L18" s="5">
        <f t="shared" si="1"/>
        <v>403</v>
      </c>
    </row>
    <row r="19" spans="1:12" ht="28.5">
      <c r="A19" s="5"/>
      <c r="B19" s="5"/>
      <c r="C19" s="17" t="s">
        <v>45</v>
      </c>
      <c r="D19" s="17" t="s">
        <v>44</v>
      </c>
      <c r="E19" s="17" t="s">
        <v>46</v>
      </c>
      <c r="F19" s="11" t="s">
        <v>47</v>
      </c>
      <c r="G19" s="5">
        <v>0</v>
      </c>
      <c r="H19" s="5">
        <v>0</v>
      </c>
      <c r="I19" s="5">
        <v>0</v>
      </c>
      <c r="J19" s="5">
        <f t="shared" si="0"/>
        <v>0</v>
      </c>
      <c r="K19" s="5" t="s">
        <v>163</v>
      </c>
      <c r="L19" s="5">
        <f t="shared" si="1"/>
        <v>0</v>
      </c>
    </row>
    <row r="20" spans="1:12" ht="28.5">
      <c r="A20" s="73"/>
      <c r="B20" s="73"/>
      <c r="C20" s="17" t="s">
        <v>45</v>
      </c>
      <c r="D20" s="17" t="s">
        <v>44</v>
      </c>
      <c r="E20" s="17" t="s">
        <v>46</v>
      </c>
      <c r="F20" s="11" t="s">
        <v>48</v>
      </c>
      <c r="G20" s="5">
        <v>0</v>
      </c>
      <c r="H20" s="5">
        <v>0</v>
      </c>
      <c r="I20" s="5">
        <v>0</v>
      </c>
      <c r="J20" s="5">
        <f t="shared" si="0"/>
        <v>0</v>
      </c>
      <c r="K20" s="74" t="s">
        <v>163</v>
      </c>
      <c r="L20" s="5">
        <f t="shared" si="1"/>
        <v>0</v>
      </c>
    </row>
    <row r="21" spans="1:12" ht="38.25">
      <c r="A21" s="73"/>
      <c r="B21" s="73"/>
      <c r="C21" s="17" t="s">
        <v>59</v>
      </c>
      <c r="D21" s="17" t="s">
        <v>60</v>
      </c>
      <c r="E21" s="17" t="s">
        <v>61</v>
      </c>
      <c r="F21" s="11" t="s">
        <v>63</v>
      </c>
      <c r="G21" s="5">
        <v>0</v>
      </c>
      <c r="H21" s="5">
        <v>0</v>
      </c>
      <c r="I21" s="5">
        <v>0</v>
      </c>
      <c r="J21" s="5">
        <f t="shared" si="0"/>
        <v>0</v>
      </c>
      <c r="K21" s="74" t="s">
        <v>163</v>
      </c>
      <c r="L21" s="5">
        <f t="shared" si="1"/>
        <v>0</v>
      </c>
    </row>
    <row r="22" spans="1:12" ht="38.25">
      <c r="A22" s="73"/>
      <c r="B22" s="73"/>
      <c r="C22" s="17" t="s">
        <v>59</v>
      </c>
      <c r="D22" s="17" t="s">
        <v>60</v>
      </c>
      <c r="E22" s="17" t="s">
        <v>61</v>
      </c>
      <c r="F22" s="11" t="s">
        <v>65</v>
      </c>
      <c r="G22" s="5">
        <v>0</v>
      </c>
      <c r="H22" s="5">
        <v>0</v>
      </c>
      <c r="I22" s="5">
        <v>0</v>
      </c>
      <c r="J22" s="5">
        <f t="shared" si="0"/>
        <v>0</v>
      </c>
      <c r="K22" s="74" t="s">
        <v>163</v>
      </c>
      <c r="L22" s="5">
        <f t="shared" si="1"/>
        <v>0</v>
      </c>
    </row>
  </sheetData>
  <autoFilter ref="A2:L2">
    <sortState ref="A3:L24">
      <sortCondition descending="1" ref="J2"/>
    </sortState>
  </autoFilter>
  <sortState ref="A3:L12">
    <sortCondition descending="1" ref="J3:J12"/>
  </sortState>
  <mergeCells count="1">
    <mergeCell ref="A1:L1"/>
  </mergeCells>
  <pageMargins left="0.7" right="0.7" top="0.75" bottom="0.75" header="0.3" footer="0.3"/>
  <pageSetup paperSize="9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>
      <selection activeCell="C5" sqref="C5"/>
    </sheetView>
  </sheetViews>
  <sheetFormatPr defaultRowHeight="15"/>
  <cols>
    <col min="1" max="1" width="2.5703125" customWidth="1"/>
    <col min="2" max="2" width="2.85546875" customWidth="1"/>
    <col min="3" max="3" width="12.28515625" customWidth="1"/>
    <col min="4" max="4" width="20.5703125" customWidth="1"/>
    <col min="5" max="5" width="21.28515625" customWidth="1"/>
    <col min="6" max="6" width="15.28515625" customWidth="1"/>
    <col min="13" max="13" width="11.140625" customWidth="1"/>
  </cols>
  <sheetData>
    <row r="1" spans="1:14" ht="69.75" customHeight="1">
      <c r="A1" s="85" t="s">
        <v>31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>
        <v>18</v>
      </c>
    </row>
    <row r="2" spans="1:14" ht="25.5">
      <c r="A2" s="8" t="s">
        <v>15</v>
      </c>
      <c r="B2" s="8" t="s">
        <v>16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17</v>
      </c>
      <c r="H2" s="8" t="s">
        <v>18</v>
      </c>
      <c r="I2" s="8" t="s">
        <v>19</v>
      </c>
      <c r="J2" s="8" t="s">
        <v>21</v>
      </c>
      <c r="K2" s="8" t="s">
        <v>13</v>
      </c>
      <c r="L2" s="8" t="s">
        <v>14</v>
      </c>
      <c r="M2" s="8" t="s">
        <v>20</v>
      </c>
      <c r="N2">
        <v>31.7</v>
      </c>
    </row>
    <row r="3" spans="1:14" ht="31.5">
      <c r="A3" s="15"/>
      <c r="B3" s="5"/>
      <c r="C3" s="17" t="s">
        <v>37</v>
      </c>
      <c r="D3" s="17" t="s">
        <v>38</v>
      </c>
      <c r="E3" s="17" t="s">
        <v>39</v>
      </c>
      <c r="F3" s="29" t="s">
        <v>161</v>
      </c>
      <c r="G3" s="5">
        <v>15.7</v>
      </c>
      <c r="H3" s="5">
        <v>31.7</v>
      </c>
      <c r="I3" s="5">
        <v>28.8</v>
      </c>
      <c r="J3" s="5">
        <v>1</v>
      </c>
      <c r="K3" s="5">
        <f t="shared" ref="K3:K23" si="0">SUM(G3:I3)*J3</f>
        <v>76.2</v>
      </c>
      <c r="L3" s="5">
        <v>1</v>
      </c>
      <c r="M3" s="5">
        <f t="shared" ref="M3:M23" si="1">TRUNC(K3/$K$3*1000)</f>
        <v>1000</v>
      </c>
    </row>
    <row r="4" spans="1:14" ht="31.5">
      <c r="A4" s="15"/>
      <c r="B4" s="5"/>
      <c r="C4" s="17" t="s">
        <v>109</v>
      </c>
      <c r="D4" s="17" t="s">
        <v>126</v>
      </c>
      <c r="E4" s="17" t="s">
        <v>127</v>
      </c>
      <c r="F4" s="29" t="s">
        <v>130</v>
      </c>
      <c r="G4" s="34">
        <v>21.8</v>
      </c>
      <c r="H4" s="34">
        <v>25</v>
      </c>
      <c r="I4" s="34">
        <v>23.9</v>
      </c>
      <c r="J4" s="5">
        <v>1</v>
      </c>
      <c r="K4" s="34">
        <f t="shared" si="0"/>
        <v>70.699999999999989</v>
      </c>
      <c r="L4" s="34">
        <v>2</v>
      </c>
      <c r="M4" s="34">
        <f t="shared" si="1"/>
        <v>927</v>
      </c>
    </row>
    <row r="5" spans="1:14" ht="33.75" customHeight="1">
      <c r="A5" s="34"/>
      <c r="B5" s="34"/>
      <c r="C5" s="24" t="s">
        <v>82</v>
      </c>
      <c r="D5" s="24" t="s">
        <v>83</v>
      </c>
      <c r="E5" s="24" t="s">
        <v>84</v>
      </c>
      <c r="F5" s="35" t="s">
        <v>93</v>
      </c>
      <c r="G5" s="34">
        <v>21.5</v>
      </c>
      <c r="H5" s="34">
        <v>19.8</v>
      </c>
      <c r="I5" s="34">
        <v>21.7</v>
      </c>
      <c r="J5" s="5">
        <v>1</v>
      </c>
      <c r="K5" s="34">
        <f t="shared" si="0"/>
        <v>63</v>
      </c>
      <c r="L5" s="5">
        <v>3</v>
      </c>
      <c r="M5" s="34">
        <f t="shared" si="1"/>
        <v>826</v>
      </c>
    </row>
    <row r="6" spans="1:14" ht="34.5" customHeight="1">
      <c r="A6" s="34"/>
      <c r="B6" s="34"/>
      <c r="C6" s="24" t="s">
        <v>82</v>
      </c>
      <c r="D6" s="24" t="s">
        <v>83</v>
      </c>
      <c r="E6" s="24" t="s">
        <v>84</v>
      </c>
      <c r="F6" s="35" t="s">
        <v>92</v>
      </c>
      <c r="G6" s="34">
        <v>21.1</v>
      </c>
      <c r="H6" s="34">
        <v>13</v>
      </c>
      <c r="I6" s="34">
        <v>26</v>
      </c>
      <c r="J6" s="5">
        <v>1</v>
      </c>
      <c r="K6" s="34">
        <f t="shared" si="0"/>
        <v>60.1</v>
      </c>
      <c r="L6" s="34">
        <v>4</v>
      </c>
      <c r="M6" s="34">
        <f t="shared" si="1"/>
        <v>788</v>
      </c>
    </row>
    <row r="7" spans="1:14" ht="31.5">
      <c r="A7" s="5"/>
      <c r="B7" s="5"/>
      <c r="C7" s="17" t="s">
        <v>66</v>
      </c>
      <c r="D7" s="17" t="s">
        <v>67</v>
      </c>
      <c r="E7" s="17" t="s">
        <v>68</v>
      </c>
      <c r="F7" s="29" t="s">
        <v>70</v>
      </c>
      <c r="G7" s="5">
        <v>22.3</v>
      </c>
      <c r="H7" s="5">
        <v>16.5</v>
      </c>
      <c r="I7" s="5">
        <v>16</v>
      </c>
      <c r="J7" s="5">
        <v>1</v>
      </c>
      <c r="K7" s="5">
        <f t="shared" si="0"/>
        <v>54.8</v>
      </c>
      <c r="L7" s="5">
        <v>5</v>
      </c>
      <c r="M7" s="5">
        <f t="shared" si="1"/>
        <v>719</v>
      </c>
    </row>
    <row r="8" spans="1:14" ht="31.5">
      <c r="A8" s="34"/>
      <c r="B8" s="34"/>
      <c r="C8" s="24" t="s">
        <v>66</v>
      </c>
      <c r="D8" s="24" t="s">
        <v>67</v>
      </c>
      <c r="E8" s="24" t="s">
        <v>68</v>
      </c>
      <c r="F8" s="35" t="s">
        <v>71</v>
      </c>
      <c r="G8" s="34">
        <v>9</v>
      </c>
      <c r="H8" s="34">
        <v>15.7</v>
      </c>
      <c r="I8" s="34">
        <v>16.600000000000001</v>
      </c>
      <c r="J8" s="5">
        <v>1.2</v>
      </c>
      <c r="K8" s="34">
        <f t="shared" si="0"/>
        <v>49.559999999999995</v>
      </c>
      <c r="L8" s="34">
        <v>6</v>
      </c>
      <c r="M8" s="34">
        <f t="shared" si="1"/>
        <v>650</v>
      </c>
    </row>
    <row r="9" spans="1:14" ht="31.5">
      <c r="A9" s="34"/>
      <c r="B9" s="34"/>
      <c r="C9" s="37" t="s">
        <v>66</v>
      </c>
      <c r="D9" s="38" t="s">
        <v>67</v>
      </c>
      <c r="E9" s="38" t="s">
        <v>68</v>
      </c>
      <c r="F9" s="35" t="s">
        <v>73</v>
      </c>
      <c r="G9" s="34">
        <v>18.399999999999999</v>
      </c>
      <c r="H9" s="34">
        <v>20.5</v>
      </c>
      <c r="I9" s="34">
        <v>10.6</v>
      </c>
      <c r="J9" s="5">
        <v>1</v>
      </c>
      <c r="K9" s="34">
        <f t="shared" si="0"/>
        <v>49.5</v>
      </c>
      <c r="L9" s="5">
        <v>7</v>
      </c>
      <c r="M9" s="34">
        <f t="shared" si="1"/>
        <v>649</v>
      </c>
    </row>
    <row r="10" spans="1:14" ht="38.25">
      <c r="A10" s="36"/>
      <c r="B10" s="34"/>
      <c r="C10" s="24" t="s">
        <v>82</v>
      </c>
      <c r="D10" s="66" t="s">
        <v>83</v>
      </c>
      <c r="E10" s="66" t="s">
        <v>84</v>
      </c>
      <c r="F10" s="35" t="s">
        <v>91</v>
      </c>
      <c r="G10" s="34">
        <v>14.1</v>
      </c>
      <c r="H10" s="34">
        <v>20.5</v>
      </c>
      <c r="I10" s="34">
        <v>13.5</v>
      </c>
      <c r="J10" s="5">
        <v>1</v>
      </c>
      <c r="K10" s="34">
        <f t="shared" si="0"/>
        <v>48.1</v>
      </c>
      <c r="L10" s="34">
        <v>8</v>
      </c>
      <c r="M10" s="34">
        <f t="shared" si="1"/>
        <v>631</v>
      </c>
    </row>
    <row r="11" spans="1:14" ht="31.5">
      <c r="A11" s="5"/>
      <c r="B11" s="5"/>
      <c r="C11" s="21" t="s">
        <v>109</v>
      </c>
      <c r="D11" s="21" t="s">
        <v>131</v>
      </c>
      <c r="E11" s="21" t="s">
        <v>127</v>
      </c>
      <c r="F11" s="29" t="s">
        <v>135</v>
      </c>
      <c r="G11" s="34">
        <v>14.8</v>
      </c>
      <c r="H11" s="34">
        <v>16.8</v>
      </c>
      <c r="I11" s="34">
        <v>13</v>
      </c>
      <c r="J11" s="5">
        <v>1</v>
      </c>
      <c r="K11" s="34">
        <f t="shared" si="0"/>
        <v>44.6</v>
      </c>
      <c r="L11" s="5">
        <v>9</v>
      </c>
      <c r="M11" s="34">
        <f t="shared" si="1"/>
        <v>585</v>
      </c>
    </row>
    <row r="12" spans="1:14" ht="31.5">
      <c r="A12" s="34"/>
      <c r="B12" s="34"/>
      <c r="C12" s="24" t="s">
        <v>66</v>
      </c>
      <c r="D12" s="24" t="s">
        <v>67</v>
      </c>
      <c r="E12" s="24" t="s">
        <v>68</v>
      </c>
      <c r="F12" s="35" t="s">
        <v>75</v>
      </c>
      <c r="G12" s="34">
        <v>9.5</v>
      </c>
      <c r="H12" s="34">
        <v>13.4</v>
      </c>
      <c r="I12" s="34">
        <v>21.5</v>
      </c>
      <c r="J12" s="5">
        <v>1</v>
      </c>
      <c r="K12" s="34">
        <f t="shared" si="0"/>
        <v>44.4</v>
      </c>
      <c r="L12" s="34">
        <v>10</v>
      </c>
      <c r="M12" s="34">
        <f t="shared" si="1"/>
        <v>582</v>
      </c>
    </row>
    <row r="13" spans="1:14" ht="38.25">
      <c r="A13" s="36"/>
      <c r="B13" s="34"/>
      <c r="C13" s="24" t="s">
        <v>82</v>
      </c>
      <c r="D13" s="24" t="s">
        <v>83</v>
      </c>
      <c r="E13" s="24" t="s">
        <v>84</v>
      </c>
      <c r="F13" s="35" t="s">
        <v>94</v>
      </c>
      <c r="G13" s="34">
        <v>9.9</v>
      </c>
      <c r="H13" s="34">
        <v>21</v>
      </c>
      <c r="I13" s="34">
        <v>13.4</v>
      </c>
      <c r="J13" s="5">
        <v>1</v>
      </c>
      <c r="K13" s="34">
        <f t="shared" si="0"/>
        <v>44.3</v>
      </c>
      <c r="L13" s="5">
        <v>11</v>
      </c>
      <c r="M13" s="34">
        <f t="shared" si="1"/>
        <v>581</v>
      </c>
    </row>
    <row r="14" spans="1:14" ht="31.5">
      <c r="A14" s="5"/>
      <c r="B14" s="5"/>
      <c r="C14" s="17" t="s">
        <v>162</v>
      </c>
      <c r="D14" s="17" t="s">
        <v>53</v>
      </c>
      <c r="E14" s="17" t="s">
        <v>54</v>
      </c>
      <c r="F14" s="29" t="s">
        <v>58</v>
      </c>
      <c r="G14" s="5">
        <v>12.1</v>
      </c>
      <c r="H14" s="5">
        <v>14.4</v>
      </c>
      <c r="I14" s="5">
        <v>17.2</v>
      </c>
      <c r="J14" s="5">
        <v>1</v>
      </c>
      <c r="K14" s="5">
        <f t="shared" si="0"/>
        <v>43.7</v>
      </c>
      <c r="L14" s="34">
        <v>12</v>
      </c>
      <c r="M14" s="5">
        <f t="shared" si="1"/>
        <v>573</v>
      </c>
    </row>
    <row r="15" spans="1:14" ht="31.5">
      <c r="A15" s="15"/>
      <c r="B15" s="5"/>
      <c r="C15" s="17" t="s">
        <v>59</v>
      </c>
      <c r="D15" s="17" t="s">
        <v>60</v>
      </c>
      <c r="E15" s="17" t="s">
        <v>61</v>
      </c>
      <c r="F15" s="29" t="s">
        <v>64</v>
      </c>
      <c r="G15" s="5">
        <v>10.4</v>
      </c>
      <c r="H15" s="5">
        <v>16.7</v>
      </c>
      <c r="I15" s="5">
        <v>15.8</v>
      </c>
      <c r="J15" s="5">
        <v>1</v>
      </c>
      <c r="K15" s="5">
        <f t="shared" si="0"/>
        <v>42.900000000000006</v>
      </c>
      <c r="L15" s="5">
        <v>13</v>
      </c>
      <c r="M15" s="5">
        <f t="shared" si="1"/>
        <v>562</v>
      </c>
    </row>
    <row r="16" spans="1:14" ht="31.5">
      <c r="A16" s="34"/>
      <c r="B16" s="34"/>
      <c r="C16" s="37" t="s">
        <v>66</v>
      </c>
      <c r="D16" s="37" t="s">
        <v>67</v>
      </c>
      <c r="E16" s="37" t="s">
        <v>68</v>
      </c>
      <c r="F16" s="35" t="s">
        <v>74</v>
      </c>
      <c r="G16" s="34">
        <v>14.6</v>
      </c>
      <c r="H16" s="34">
        <v>14.9</v>
      </c>
      <c r="I16" s="34">
        <v>12.8</v>
      </c>
      <c r="J16" s="5">
        <v>1</v>
      </c>
      <c r="K16" s="34">
        <f t="shared" si="0"/>
        <v>42.3</v>
      </c>
      <c r="L16" s="34">
        <v>14</v>
      </c>
      <c r="M16" s="34">
        <f t="shared" si="1"/>
        <v>555</v>
      </c>
    </row>
    <row r="17" spans="1:13" ht="31.5">
      <c r="A17" s="34"/>
      <c r="B17" s="34"/>
      <c r="C17" s="24" t="s">
        <v>82</v>
      </c>
      <c r="D17" s="24" t="s">
        <v>60</v>
      </c>
      <c r="E17" s="24" t="s">
        <v>100</v>
      </c>
      <c r="F17" s="35" t="s">
        <v>105</v>
      </c>
      <c r="G17" s="34">
        <v>14.3</v>
      </c>
      <c r="H17" s="34">
        <v>8.6999999999999993</v>
      </c>
      <c r="I17" s="34">
        <v>11.7</v>
      </c>
      <c r="J17" s="5">
        <v>1</v>
      </c>
      <c r="K17" s="34">
        <f t="shared" si="0"/>
        <v>34.700000000000003</v>
      </c>
      <c r="L17" s="5">
        <v>15</v>
      </c>
      <c r="M17" s="34">
        <f t="shared" si="1"/>
        <v>455</v>
      </c>
    </row>
    <row r="18" spans="1:13" ht="31.5">
      <c r="A18" s="36"/>
      <c r="B18" s="34"/>
      <c r="C18" s="24" t="s">
        <v>109</v>
      </c>
      <c r="D18" s="24" t="s">
        <v>110</v>
      </c>
      <c r="E18" s="24" t="s">
        <v>111</v>
      </c>
      <c r="F18" s="35" t="s">
        <v>114</v>
      </c>
      <c r="G18" s="34">
        <v>9.5</v>
      </c>
      <c r="H18" s="34">
        <v>12</v>
      </c>
      <c r="I18" s="34">
        <v>12.8</v>
      </c>
      <c r="J18" s="5">
        <v>1</v>
      </c>
      <c r="K18" s="34">
        <f t="shared" si="0"/>
        <v>34.299999999999997</v>
      </c>
      <c r="L18" s="34">
        <v>16</v>
      </c>
      <c r="M18" s="34">
        <f t="shared" si="1"/>
        <v>450</v>
      </c>
    </row>
    <row r="19" spans="1:13" ht="31.5">
      <c r="A19" s="36"/>
      <c r="B19" s="34"/>
      <c r="C19" s="24" t="s">
        <v>66</v>
      </c>
      <c r="D19" s="24" t="s">
        <v>67</v>
      </c>
      <c r="E19" s="24" t="s">
        <v>68</v>
      </c>
      <c r="F19" s="35" t="s">
        <v>72</v>
      </c>
      <c r="G19" s="34">
        <v>10.9</v>
      </c>
      <c r="H19" s="34">
        <v>11.1</v>
      </c>
      <c r="I19" s="34">
        <v>10.7</v>
      </c>
      <c r="J19" s="5">
        <v>1</v>
      </c>
      <c r="K19" s="34">
        <f t="shared" si="0"/>
        <v>32.700000000000003</v>
      </c>
      <c r="L19" s="5">
        <v>17</v>
      </c>
      <c r="M19" s="34">
        <f t="shared" si="1"/>
        <v>429</v>
      </c>
    </row>
    <row r="20" spans="1:13" ht="31.5">
      <c r="A20" s="5"/>
      <c r="B20" s="5"/>
      <c r="C20" s="24" t="s">
        <v>45</v>
      </c>
      <c r="D20" s="66" t="s">
        <v>44</v>
      </c>
      <c r="E20" s="66" t="s">
        <v>46</v>
      </c>
      <c r="F20" s="29" t="s">
        <v>47</v>
      </c>
      <c r="G20" s="5">
        <v>12.1</v>
      </c>
      <c r="H20" s="5">
        <v>8.9</v>
      </c>
      <c r="I20" s="5">
        <v>8.6</v>
      </c>
      <c r="J20" s="5">
        <v>1</v>
      </c>
      <c r="K20" s="5">
        <f t="shared" si="0"/>
        <v>29.6</v>
      </c>
      <c r="L20" s="34">
        <v>18</v>
      </c>
      <c r="M20" s="5">
        <f t="shared" si="1"/>
        <v>388</v>
      </c>
    </row>
    <row r="21" spans="1:13" ht="40.5" customHeight="1">
      <c r="A21" s="5"/>
      <c r="B21" s="5"/>
      <c r="C21" s="21" t="s">
        <v>59</v>
      </c>
      <c r="D21" s="25" t="s">
        <v>60</v>
      </c>
      <c r="E21" s="25" t="s">
        <v>61</v>
      </c>
      <c r="F21" s="29" t="s">
        <v>63</v>
      </c>
      <c r="G21" s="34">
        <v>7.1</v>
      </c>
      <c r="H21" s="34">
        <v>9.1999999999999993</v>
      </c>
      <c r="I21" s="34">
        <v>9.6999999999999993</v>
      </c>
      <c r="J21" s="5">
        <v>1</v>
      </c>
      <c r="K21" s="34">
        <f t="shared" si="0"/>
        <v>25.999999999999996</v>
      </c>
      <c r="L21" s="5">
        <v>19</v>
      </c>
      <c r="M21" s="34">
        <f t="shared" si="1"/>
        <v>341</v>
      </c>
    </row>
    <row r="22" spans="1:13" ht="31.5">
      <c r="A22" s="5"/>
      <c r="B22" s="5"/>
      <c r="C22" s="24" t="s">
        <v>45</v>
      </c>
      <c r="D22" s="24" t="s">
        <v>44</v>
      </c>
      <c r="E22" s="24" t="s">
        <v>46</v>
      </c>
      <c r="F22" s="29" t="s">
        <v>48</v>
      </c>
      <c r="G22" s="5">
        <v>4.5</v>
      </c>
      <c r="H22" s="5">
        <v>3.5</v>
      </c>
      <c r="I22" s="5">
        <v>5.8</v>
      </c>
      <c r="J22" s="5">
        <v>1</v>
      </c>
      <c r="K22" s="5">
        <f t="shared" si="0"/>
        <v>13.8</v>
      </c>
      <c r="L22" s="34">
        <v>20</v>
      </c>
      <c r="M22" s="5">
        <f t="shared" si="1"/>
        <v>181</v>
      </c>
    </row>
    <row r="23" spans="1:13" ht="38.25">
      <c r="A23" s="34"/>
      <c r="B23" s="34"/>
      <c r="C23" s="24" t="s">
        <v>82</v>
      </c>
      <c r="D23" s="24" t="s">
        <v>83</v>
      </c>
      <c r="E23" s="24" t="s">
        <v>84</v>
      </c>
      <c r="F23" s="35" t="s">
        <v>95</v>
      </c>
      <c r="G23" s="34">
        <v>0</v>
      </c>
      <c r="H23" s="34">
        <v>0</v>
      </c>
      <c r="I23" s="34">
        <v>0</v>
      </c>
      <c r="J23" s="5">
        <v>1</v>
      </c>
      <c r="K23" s="34">
        <f t="shared" si="0"/>
        <v>0</v>
      </c>
      <c r="L23" s="5">
        <v>21</v>
      </c>
      <c r="M23" s="34">
        <f t="shared" si="1"/>
        <v>0</v>
      </c>
    </row>
  </sheetData>
  <autoFilter ref="A2:M2">
    <sortState ref="A3:M24">
      <sortCondition descending="1" ref="K2"/>
    </sortState>
  </autoFilter>
  <sortState ref="A3:M28">
    <sortCondition descending="1" ref="K3:K28"/>
  </sortState>
  <mergeCells count="1">
    <mergeCell ref="A1:M1"/>
  </mergeCells>
  <pageMargins left="0.7" right="0.7" top="0.75" bottom="0.75" header="0.3" footer="0.3"/>
  <pageSetup paperSize="9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workbookViewId="0">
      <selection activeCell="C6" sqref="C6"/>
    </sheetView>
  </sheetViews>
  <sheetFormatPr defaultRowHeight="15"/>
  <cols>
    <col min="1" max="1" width="2.5703125" customWidth="1"/>
    <col min="2" max="2" width="2.85546875" customWidth="1"/>
    <col min="3" max="3" width="19.140625" customWidth="1"/>
    <col min="4" max="4" width="15.42578125" customWidth="1"/>
    <col min="5" max="5" width="15.28515625" customWidth="1"/>
    <col min="6" max="6" width="22.28515625" customWidth="1"/>
    <col min="8" max="8" width="12.140625" customWidth="1"/>
    <col min="10" max="10" width="10.28515625" customWidth="1"/>
    <col min="12" max="12" width="10.85546875" customWidth="1"/>
    <col min="15" max="15" width="2.42578125" customWidth="1"/>
  </cols>
  <sheetData>
    <row r="1" spans="1:16" ht="82.5" customHeight="1">
      <c r="A1" s="86" t="s">
        <v>30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>
        <v>17</v>
      </c>
    </row>
    <row r="2" spans="1:16" ht="38.25" customHeight="1">
      <c r="A2" s="8" t="s">
        <v>15</v>
      </c>
      <c r="B2" s="8" t="s">
        <v>16</v>
      </c>
      <c r="C2" s="8" t="s">
        <v>0</v>
      </c>
      <c r="D2" s="8" t="s">
        <v>1</v>
      </c>
      <c r="E2" s="8" t="s">
        <v>2</v>
      </c>
      <c r="F2" s="8" t="s">
        <v>22</v>
      </c>
      <c r="G2" s="9" t="s">
        <v>23</v>
      </c>
      <c r="H2" s="9" t="s">
        <v>24</v>
      </c>
      <c r="I2" s="13" t="s">
        <v>25</v>
      </c>
      <c r="J2" s="14" t="s">
        <v>26</v>
      </c>
      <c r="K2" s="13" t="s">
        <v>27</v>
      </c>
      <c r="L2" s="14" t="s">
        <v>28</v>
      </c>
      <c r="M2" s="8" t="s">
        <v>13</v>
      </c>
      <c r="N2" s="8" t="s">
        <v>14</v>
      </c>
      <c r="O2" s="8"/>
      <c r="P2">
        <v>29.6</v>
      </c>
    </row>
    <row r="3" spans="1:16" ht="51" customHeight="1">
      <c r="A3" s="5"/>
      <c r="B3" s="5"/>
      <c r="C3" s="24" t="s">
        <v>66</v>
      </c>
      <c r="D3" s="24" t="s">
        <v>67</v>
      </c>
      <c r="E3" s="24" t="s">
        <v>68</v>
      </c>
      <c r="F3" s="11" t="s">
        <v>78</v>
      </c>
      <c r="G3" s="5">
        <v>25.1</v>
      </c>
      <c r="H3" s="5">
        <v>10.7</v>
      </c>
      <c r="I3" s="5">
        <v>20</v>
      </c>
      <c r="J3" s="5">
        <v>32.200000000000003</v>
      </c>
      <c r="K3" s="5">
        <v>29.6</v>
      </c>
      <c r="L3" s="5">
        <v>24.3</v>
      </c>
      <c r="M3" s="5">
        <f t="shared" ref="M3:M19" si="0">SUM(G3:L3)</f>
        <v>141.9</v>
      </c>
      <c r="N3" s="5">
        <v>1</v>
      </c>
      <c r="O3" s="5"/>
    </row>
    <row r="4" spans="1:16" ht="45.75" customHeight="1">
      <c r="A4" s="5"/>
      <c r="B4" s="5"/>
      <c r="C4" s="24" t="s">
        <v>82</v>
      </c>
      <c r="D4" s="24" t="s">
        <v>83</v>
      </c>
      <c r="E4" s="24" t="s">
        <v>84</v>
      </c>
      <c r="F4" s="80" t="s">
        <v>165</v>
      </c>
      <c r="G4" s="5">
        <v>16.899999999999999</v>
      </c>
      <c r="H4" s="5">
        <v>22.4</v>
      </c>
      <c r="I4" s="5">
        <v>21.9</v>
      </c>
      <c r="J4" s="5">
        <v>16.399999999999999</v>
      </c>
      <c r="K4" s="5">
        <v>19</v>
      </c>
      <c r="L4" s="5">
        <v>18.2</v>
      </c>
      <c r="M4" s="5">
        <f t="shared" si="0"/>
        <v>114.8</v>
      </c>
      <c r="N4" s="5">
        <v>2</v>
      </c>
      <c r="O4" s="5"/>
    </row>
    <row r="5" spans="1:16" ht="43.5" customHeight="1">
      <c r="A5" s="5"/>
      <c r="B5" s="5"/>
      <c r="C5" s="21" t="s">
        <v>66</v>
      </c>
      <c r="D5" s="21" t="s">
        <v>67</v>
      </c>
      <c r="E5" s="21" t="s">
        <v>68</v>
      </c>
      <c r="F5" s="11" t="s">
        <v>79</v>
      </c>
      <c r="G5" s="5">
        <v>18.8</v>
      </c>
      <c r="H5" s="5">
        <v>21</v>
      </c>
      <c r="I5" s="5">
        <v>19.899999999999999</v>
      </c>
      <c r="J5" s="5">
        <v>15.6</v>
      </c>
      <c r="K5" s="5">
        <v>22.1</v>
      </c>
      <c r="L5" s="5">
        <v>7.1</v>
      </c>
      <c r="M5" s="5">
        <f t="shared" si="0"/>
        <v>104.5</v>
      </c>
      <c r="N5" s="5">
        <v>3</v>
      </c>
      <c r="O5" s="5"/>
    </row>
    <row r="6" spans="1:16" ht="57">
      <c r="A6" s="5"/>
      <c r="B6" s="5"/>
      <c r="C6" s="17" t="s">
        <v>66</v>
      </c>
      <c r="D6" s="17" t="s">
        <v>67</v>
      </c>
      <c r="E6" s="17" t="s">
        <v>68</v>
      </c>
      <c r="F6" s="11" t="s">
        <v>77</v>
      </c>
      <c r="G6" s="5">
        <v>24.8</v>
      </c>
      <c r="H6" s="5">
        <v>12.9</v>
      </c>
      <c r="I6" s="5">
        <v>21</v>
      </c>
      <c r="J6" s="5">
        <v>10.7</v>
      </c>
      <c r="K6" s="5">
        <v>22.2</v>
      </c>
      <c r="L6" s="5">
        <v>11.4</v>
      </c>
      <c r="M6" s="5">
        <f t="shared" si="0"/>
        <v>103.00000000000001</v>
      </c>
      <c r="N6" s="5">
        <v>4</v>
      </c>
      <c r="O6" s="5"/>
    </row>
    <row r="7" spans="1:16" ht="46.5" customHeight="1">
      <c r="A7" s="5"/>
      <c r="B7" s="5"/>
      <c r="C7" s="17" t="s">
        <v>66</v>
      </c>
      <c r="D7" s="17" t="s">
        <v>67</v>
      </c>
      <c r="E7" s="17" t="s">
        <v>68</v>
      </c>
      <c r="F7" s="11" t="s">
        <v>80</v>
      </c>
      <c r="G7" s="5">
        <v>12.5</v>
      </c>
      <c r="H7" s="5">
        <v>19.2</v>
      </c>
      <c r="I7" s="5">
        <v>13</v>
      </c>
      <c r="J7" s="5">
        <v>25.2</v>
      </c>
      <c r="K7" s="5">
        <v>17.7</v>
      </c>
      <c r="L7" s="5">
        <v>12.7</v>
      </c>
      <c r="M7" s="5">
        <f t="shared" si="0"/>
        <v>100.30000000000001</v>
      </c>
      <c r="N7" s="5">
        <v>5</v>
      </c>
      <c r="O7" s="5"/>
    </row>
    <row r="8" spans="1:16" ht="48.75" customHeight="1">
      <c r="A8" s="5"/>
      <c r="B8" s="5"/>
      <c r="C8" s="17" t="s">
        <v>37</v>
      </c>
      <c r="D8" s="17" t="s">
        <v>38</v>
      </c>
      <c r="E8" s="17" t="s">
        <v>39</v>
      </c>
      <c r="F8" s="11" t="s">
        <v>43</v>
      </c>
      <c r="G8" s="5">
        <v>14.5</v>
      </c>
      <c r="H8" s="5">
        <v>19.2</v>
      </c>
      <c r="I8" s="5">
        <v>8.3000000000000007</v>
      </c>
      <c r="J8" s="5">
        <v>18.2</v>
      </c>
      <c r="K8" s="5">
        <v>13.3</v>
      </c>
      <c r="L8" s="5">
        <v>23.9</v>
      </c>
      <c r="M8" s="5">
        <f t="shared" si="0"/>
        <v>97.4</v>
      </c>
      <c r="N8" s="5">
        <v>6</v>
      </c>
      <c r="O8" s="5"/>
    </row>
    <row r="9" spans="1:16" ht="48" customHeight="1">
      <c r="A9" s="5"/>
      <c r="B9" s="5"/>
      <c r="C9" s="17" t="s">
        <v>162</v>
      </c>
      <c r="D9" s="76" t="s">
        <v>53</v>
      </c>
      <c r="E9" s="76" t="s">
        <v>54</v>
      </c>
      <c r="F9" s="11" t="s">
        <v>144</v>
      </c>
      <c r="G9" s="5">
        <v>8.6999999999999993</v>
      </c>
      <c r="H9" s="5">
        <v>17.7</v>
      </c>
      <c r="I9" s="5">
        <v>18.399999999999999</v>
      </c>
      <c r="J9" s="5">
        <v>12</v>
      </c>
      <c r="K9" s="5">
        <v>16.600000000000001</v>
      </c>
      <c r="L9" s="5">
        <v>16.3</v>
      </c>
      <c r="M9" s="5">
        <f t="shared" si="0"/>
        <v>89.7</v>
      </c>
      <c r="N9" s="5">
        <v>7</v>
      </c>
      <c r="O9" s="5"/>
    </row>
    <row r="10" spans="1:16" ht="45.75" customHeight="1">
      <c r="A10" s="5"/>
      <c r="B10" s="5"/>
      <c r="C10" s="17" t="s">
        <v>59</v>
      </c>
      <c r="D10" s="17" t="s">
        <v>60</v>
      </c>
      <c r="E10" s="17" t="s">
        <v>61</v>
      </c>
      <c r="F10" s="11" t="s">
        <v>159</v>
      </c>
      <c r="G10" s="5">
        <v>18.3</v>
      </c>
      <c r="H10" s="5">
        <v>6.7</v>
      </c>
      <c r="I10" s="5">
        <v>15.7</v>
      </c>
      <c r="J10" s="5">
        <v>13.6</v>
      </c>
      <c r="K10" s="5">
        <v>22</v>
      </c>
      <c r="L10" s="5">
        <v>10.4</v>
      </c>
      <c r="M10" s="5">
        <f t="shared" si="0"/>
        <v>86.700000000000017</v>
      </c>
      <c r="N10" s="5">
        <v>8</v>
      </c>
      <c r="O10" s="5"/>
    </row>
    <row r="11" spans="1:16" ht="42.75">
      <c r="A11" s="5"/>
      <c r="B11" s="5"/>
      <c r="C11" s="24" t="s">
        <v>109</v>
      </c>
      <c r="D11" s="24" t="s">
        <v>132</v>
      </c>
      <c r="E11" s="24" t="s">
        <v>127</v>
      </c>
      <c r="F11" s="11" t="s">
        <v>147</v>
      </c>
      <c r="G11" s="5">
        <v>4.0999999999999996</v>
      </c>
      <c r="H11" s="5">
        <v>15.9</v>
      </c>
      <c r="I11" s="5">
        <v>16.100000000000001</v>
      </c>
      <c r="J11" s="5">
        <v>22.7</v>
      </c>
      <c r="K11" s="5">
        <v>14</v>
      </c>
      <c r="L11" s="5">
        <v>13.9</v>
      </c>
      <c r="M11" s="5">
        <f t="shared" si="0"/>
        <v>86.7</v>
      </c>
      <c r="N11" s="5">
        <v>9</v>
      </c>
      <c r="O11" s="5"/>
    </row>
    <row r="12" spans="1:16" ht="57">
      <c r="A12" s="5"/>
      <c r="B12" s="5"/>
      <c r="C12" s="17" t="s">
        <v>66</v>
      </c>
      <c r="D12" s="17" t="s">
        <v>67</v>
      </c>
      <c r="E12" s="17" t="s">
        <v>68</v>
      </c>
      <c r="F12" s="11" t="s">
        <v>81</v>
      </c>
      <c r="G12" s="5">
        <v>9</v>
      </c>
      <c r="H12" s="5">
        <v>14.8</v>
      </c>
      <c r="I12" s="5">
        <v>9.5</v>
      </c>
      <c r="J12" s="5">
        <v>21.6</v>
      </c>
      <c r="K12" s="5">
        <v>5.8</v>
      </c>
      <c r="L12" s="5">
        <v>16.3</v>
      </c>
      <c r="M12" s="5">
        <f t="shared" si="0"/>
        <v>77</v>
      </c>
      <c r="N12" s="5">
        <v>10</v>
      </c>
      <c r="O12" s="5"/>
    </row>
    <row r="13" spans="1:16" ht="42.75">
      <c r="A13" s="5"/>
      <c r="B13" s="5"/>
      <c r="C13" s="17" t="s">
        <v>82</v>
      </c>
      <c r="D13" s="76" t="s">
        <v>60</v>
      </c>
      <c r="E13" s="76" t="s">
        <v>100</v>
      </c>
      <c r="F13" s="11" t="s">
        <v>103</v>
      </c>
      <c r="G13" s="5">
        <v>10.9</v>
      </c>
      <c r="H13" s="5">
        <v>11.3</v>
      </c>
      <c r="I13" s="5">
        <v>6.2</v>
      </c>
      <c r="J13" s="5">
        <v>8.1</v>
      </c>
      <c r="K13" s="5">
        <v>18.899999999999999</v>
      </c>
      <c r="L13" s="5">
        <v>13.7</v>
      </c>
      <c r="M13" s="5">
        <f t="shared" si="0"/>
        <v>69.099999999999994</v>
      </c>
      <c r="N13" s="5">
        <v>11</v>
      </c>
      <c r="O13" s="5"/>
    </row>
    <row r="14" spans="1:16" ht="38.25">
      <c r="A14" s="5"/>
      <c r="B14" s="5"/>
      <c r="C14" s="17" t="s">
        <v>59</v>
      </c>
      <c r="D14" s="17" t="s">
        <v>60</v>
      </c>
      <c r="E14" s="17" t="s">
        <v>61</v>
      </c>
      <c r="F14" s="11" t="s">
        <v>160</v>
      </c>
      <c r="G14" s="5">
        <v>7.5</v>
      </c>
      <c r="H14" s="5">
        <v>9.4</v>
      </c>
      <c r="I14" s="5">
        <v>13.5</v>
      </c>
      <c r="J14" s="5">
        <v>17.100000000000001</v>
      </c>
      <c r="K14" s="5">
        <v>8.1</v>
      </c>
      <c r="L14" s="5">
        <v>13</v>
      </c>
      <c r="M14" s="5">
        <f t="shared" si="0"/>
        <v>68.599999999999994</v>
      </c>
      <c r="N14" s="5">
        <v>12</v>
      </c>
      <c r="O14" s="5"/>
    </row>
    <row r="15" spans="1:16" ht="42.75">
      <c r="A15" s="5"/>
      <c r="B15" s="5"/>
      <c r="C15" s="21" t="s">
        <v>82</v>
      </c>
      <c r="D15" s="21" t="s">
        <v>83</v>
      </c>
      <c r="E15" s="21" t="s">
        <v>84</v>
      </c>
      <c r="F15" s="11" t="s">
        <v>98</v>
      </c>
      <c r="G15" s="5">
        <v>8.1999999999999993</v>
      </c>
      <c r="H15" s="5">
        <v>11.9</v>
      </c>
      <c r="I15" s="5">
        <v>11</v>
      </c>
      <c r="J15" s="5">
        <v>9.1999999999999993</v>
      </c>
      <c r="K15" s="5">
        <v>13.9</v>
      </c>
      <c r="L15" s="5">
        <v>9.3000000000000007</v>
      </c>
      <c r="M15" s="5">
        <f t="shared" si="0"/>
        <v>63.5</v>
      </c>
      <c r="N15" s="5">
        <v>13</v>
      </c>
      <c r="O15" s="5"/>
    </row>
    <row r="16" spans="1:16" ht="28.5">
      <c r="A16" s="5"/>
      <c r="B16" s="5"/>
      <c r="C16" s="17" t="s">
        <v>82</v>
      </c>
      <c r="D16" s="17"/>
      <c r="E16" s="17"/>
      <c r="F16" s="11" t="s">
        <v>155</v>
      </c>
      <c r="G16" s="5">
        <v>3.4</v>
      </c>
      <c r="H16" s="5">
        <v>12.4</v>
      </c>
      <c r="I16" s="5">
        <v>13</v>
      </c>
      <c r="J16" s="5">
        <v>12.3</v>
      </c>
      <c r="K16" s="5">
        <v>9.6</v>
      </c>
      <c r="L16" s="5">
        <v>12.3</v>
      </c>
      <c r="M16" s="5">
        <f t="shared" si="0"/>
        <v>63</v>
      </c>
      <c r="N16" s="5">
        <v>14</v>
      </c>
      <c r="O16" s="5"/>
    </row>
    <row r="17" spans="1:15" ht="28.5">
      <c r="A17" s="5"/>
      <c r="B17" s="5"/>
      <c r="C17" s="17" t="s">
        <v>82</v>
      </c>
      <c r="D17" s="76"/>
      <c r="E17" s="76"/>
      <c r="F17" s="11" t="s">
        <v>157</v>
      </c>
      <c r="G17" s="5">
        <v>5.6</v>
      </c>
      <c r="H17" s="5">
        <v>10.8</v>
      </c>
      <c r="I17" s="5">
        <v>7.1</v>
      </c>
      <c r="J17" s="5">
        <v>14.4</v>
      </c>
      <c r="K17" s="5">
        <v>9.6</v>
      </c>
      <c r="L17" s="5">
        <v>12.3</v>
      </c>
      <c r="M17" s="5">
        <f t="shared" si="0"/>
        <v>59.8</v>
      </c>
      <c r="N17" s="5">
        <v>15</v>
      </c>
      <c r="O17" s="5"/>
    </row>
    <row r="18" spans="1:15" ht="42.75">
      <c r="A18" s="5"/>
      <c r="B18" s="5"/>
      <c r="C18" s="17" t="s">
        <v>109</v>
      </c>
      <c r="D18" s="17" t="s">
        <v>110</v>
      </c>
      <c r="E18" s="17" t="s">
        <v>111</v>
      </c>
      <c r="F18" s="11" t="s">
        <v>115</v>
      </c>
      <c r="G18" s="5">
        <v>6.1</v>
      </c>
      <c r="H18" s="5">
        <v>11.9</v>
      </c>
      <c r="I18" s="5">
        <v>4.9000000000000004</v>
      </c>
      <c r="J18" s="5">
        <v>11.5</v>
      </c>
      <c r="K18" s="5">
        <v>5.4</v>
      </c>
      <c r="L18" s="5">
        <v>10.7</v>
      </c>
      <c r="M18" s="5">
        <f t="shared" si="0"/>
        <v>50.5</v>
      </c>
      <c r="N18" s="5">
        <v>16</v>
      </c>
      <c r="O18" s="5"/>
    </row>
    <row r="19" spans="1:15" ht="42.75">
      <c r="A19" s="5"/>
      <c r="B19" s="5"/>
      <c r="C19" s="21" t="s">
        <v>109</v>
      </c>
      <c r="D19" s="21" t="s">
        <v>132</v>
      </c>
      <c r="E19" s="21" t="s">
        <v>127</v>
      </c>
      <c r="F19" s="11" t="s">
        <v>136</v>
      </c>
      <c r="G19" s="5">
        <v>0</v>
      </c>
      <c r="H19" s="5">
        <v>10.9</v>
      </c>
      <c r="I19" s="5">
        <v>8.8000000000000007</v>
      </c>
      <c r="J19" s="5">
        <v>11.3</v>
      </c>
      <c r="K19" s="5">
        <v>4.3</v>
      </c>
      <c r="L19" s="5">
        <v>8.1999999999999993</v>
      </c>
      <c r="M19" s="5">
        <f t="shared" si="0"/>
        <v>43.5</v>
      </c>
      <c r="N19" s="5">
        <v>17</v>
      </c>
      <c r="O19" s="5"/>
    </row>
  </sheetData>
  <autoFilter ref="C2:O2">
    <sortState ref="C3:O19">
      <sortCondition descending="1" ref="M2"/>
    </sortState>
  </autoFilter>
  <sortState ref="A3:O9">
    <sortCondition descending="1" ref="M3:M9"/>
  </sortState>
  <mergeCells count="1">
    <mergeCell ref="A1:O1"/>
  </mergeCells>
  <pageMargins left="0.7" right="0.7" top="0.75" bottom="0.75" header="0.3" footer="0.3"/>
  <pageSetup paperSize="9" scale="8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workbookViewId="0">
      <selection activeCell="F5" sqref="F5"/>
    </sheetView>
  </sheetViews>
  <sheetFormatPr defaultRowHeight="15"/>
  <cols>
    <col min="1" max="1" width="2.5703125" customWidth="1"/>
    <col min="2" max="2" width="2.85546875" customWidth="1"/>
    <col min="3" max="3" width="12.28515625" customWidth="1"/>
    <col min="4" max="4" width="20.5703125" customWidth="1"/>
    <col min="5" max="5" width="21.28515625" customWidth="1"/>
    <col min="6" max="6" width="15.28515625" customWidth="1"/>
    <col min="12" max="12" width="11.140625" customWidth="1"/>
  </cols>
  <sheetData>
    <row r="1" spans="1:13" ht="67.5" customHeight="1">
      <c r="A1" s="85" t="s">
        <v>36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>
        <v>4</v>
      </c>
    </row>
    <row r="2" spans="1:13" ht="25.5">
      <c r="A2" s="8" t="s">
        <v>15</v>
      </c>
      <c r="B2" s="8" t="s">
        <v>16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17</v>
      </c>
      <c r="H2" s="8" t="s">
        <v>18</v>
      </c>
      <c r="I2" s="8" t="s">
        <v>19</v>
      </c>
      <c r="J2" s="8" t="s">
        <v>13</v>
      </c>
      <c r="K2" s="8" t="s">
        <v>14</v>
      </c>
      <c r="L2" s="8"/>
    </row>
    <row r="3" spans="1:13" ht="24.75" customHeight="1">
      <c r="A3" s="15"/>
      <c r="B3" s="5"/>
      <c r="C3" s="21" t="s">
        <v>82</v>
      </c>
      <c r="D3" s="25" t="s">
        <v>116</v>
      </c>
      <c r="E3" s="25" t="s">
        <v>117</v>
      </c>
      <c r="F3" s="70" t="s">
        <v>120</v>
      </c>
      <c r="G3" s="5">
        <v>120</v>
      </c>
      <c r="H3" s="5">
        <v>120</v>
      </c>
      <c r="I3" s="5">
        <v>120</v>
      </c>
      <c r="J3" s="5">
        <f>SUM(G3:I3)</f>
        <v>360</v>
      </c>
      <c r="K3" s="5">
        <v>1</v>
      </c>
      <c r="L3" s="5"/>
    </row>
    <row r="4" spans="1:13" ht="31.5" customHeight="1">
      <c r="A4" s="15"/>
      <c r="B4" s="5"/>
      <c r="C4" s="31" t="s">
        <v>66</v>
      </c>
      <c r="D4" s="32" t="s">
        <v>67</v>
      </c>
      <c r="E4" s="32" t="s">
        <v>68</v>
      </c>
      <c r="F4" s="71" t="s">
        <v>71</v>
      </c>
      <c r="G4" s="5">
        <v>120</v>
      </c>
      <c r="H4" s="5">
        <v>118</v>
      </c>
      <c r="I4" s="5">
        <v>120</v>
      </c>
      <c r="J4" s="5">
        <f>SUM(G4:I4)</f>
        <v>358</v>
      </c>
      <c r="K4" s="5">
        <v>2</v>
      </c>
      <c r="L4" s="5"/>
    </row>
    <row r="5" spans="1:13" ht="39.75" customHeight="1">
      <c r="A5" s="15"/>
      <c r="B5" s="5"/>
      <c r="C5" s="31" t="s">
        <v>66</v>
      </c>
      <c r="D5" s="32" t="s">
        <v>67</v>
      </c>
      <c r="E5" s="32" t="s">
        <v>68</v>
      </c>
      <c r="F5" s="71" t="s">
        <v>69</v>
      </c>
      <c r="G5" s="5">
        <v>97</v>
      </c>
      <c r="H5" s="5">
        <v>101</v>
      </c>
      <c r="I5" s="5">
        <v>18.53</v>
      </c>
      <c r="J5" s="5">
        <f>SUM(G5:I5)</f>
        <v>216.53</v>
      </c>
      <c r="K5" s="5">
        <v>3</v>
      </c>
      <c r="L5" s="5"/>
    </row>
    <row r="6" spans="1:13" ht="38.25">
      <c r="A6" s="5"/>
      <c r="B6" s="5"/>
      <c r="C6" s="31" t="s">
        <v>82</v>
      </c>
      <c r="D6" s="32" t="s">
        <v>83</v>
      </c>
      <c r="E6" s="32" t="s">
        <v>84</v>
      </c>
      <c r="F6" s="71" t="s">
        <v>99</v>
      </c>
      <c r="G6" s="74">
        <v>46.07</v>
      </c>
      <c r="H6" s="74">
        <v>55</v>
      </c>
      <c r="I6" s="74">
        <v>66</v>
      </c>
      <c r="J6" s="74">
        <v>167.07</v>
      </c>
      <c r="K6" s="5">
        <v>4</v>
      </c>
      <c r="L6" s="5"/>
    </row>
    <row r="7" spans="1:13" ht="28.5">
      <c r="A7" s="15"/>
      <c r="B7" s="5"/>
      <c r="C7" s="17" t="s">
        <v>162</v>
      </c>
      <c r="D7" s="76" t="s">
        <v>53</v>
      </c>
      <c r="E7" s="76" t="s">
        <v>54</v>
      </c>
      <c r="F7" s="77" t="s">
        <v>57</v>
      </c>
      <c r="G7" s="79">
        <v>54</v>
      </c>
      <c r="H7" s="79">
        <v>2.2000000000000002</v>
      </c>
      <c r="I7" s="79">
        <v>0</v>
      </c>
      <c r="J7" s="79">
        <f>SUM(G7:I7)</f>
        <v>56.2</v>
      </c>
      <c r="K7" s="5">
        <v>5</v>
      </c>
      <c r="L7" s="5"/>
    </row>
    <row r="8" spans="1:13" ht="25.5">
      <c r="A8" s="5"/>
      <c r="B8" s="5"/>
      <c r="C8" s="21" t="s">
        <v>66</v>
      </c>
      <c r="D8" s="21" t="s">
        <v>67</v>
      </c>
      <c r="E8" s="21" t="s">
        <v>68</v>
      </c>
      <c r="F8" s="78" t="s">
        <v>75</v>
      </c>
      <c r="G8" s="5">
        <v>9.3800000000000008</v>
      </c>
      <c r="H8" s="5">
        <v>21.51</v>
      </c>
      <c r="I8" s="5">
        <v>0</v>
      </c>
      <c r="J8" s="5">
        <f>SUM(G8:I8)</f>
        <v>30.89</v>
      </c>
      <c r="K8" s="5">
        <v>6</v>
      </c>
      <c r="L8" s="5"/>
    </row>
  </sheetData>
  <autoFilter ref="A2:L2">
    <sortState ref="A3:L8">
      <sortCondition descending="1" ref="J2"/>
    </sortState>
  </autoFilter>
  <mergeCells count="1">
    <mergeCell ref="A1:L1"/>
  </mergeCells>
  <pageMargins left="0.7" right="0.7" top="0.75" bottom="0.75" header="0.3" footer="0.3"/>
  <pageSetup paperSize="9" scale="99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>
      <selection activeCell="N27" sqref="N27"/>
    </sheetView>
  </sheetViews>
  <sheetFormatPr defaultRowHeight="15"/>
  <cols>
    <col min="1" max="1" width="2.5703125" customWidth="1"/>
    <col min="2" max="2" width="2.85546875" customWidth="1"/>
    <col min="3" max="3" width="12.28515625" customWidth="1"/>
    <col min="4" max="4" width="20.5703125" customWidth="1"/>
    <col min="5" max="5" width="21.28515625" customWidth="1"/>
    <col min="6" max="6" width="15.28515625" customWidth="1"/>
    <col min="12" max="12" width="2.85546875" customWidth="1"/>
  </cols>
  <sheetData>
    <row r="1" spans="1:13" ht="67.5" customHeight="1">
      <c r="A1" s="85" t="s">
        <v>29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>
        <v>30</v>
      </c>
    </row>
    <row r="2" spans="1:13" ht="25.5">
      <c r="A2" s="8" t="s">
        <v>15</v>
      </c>
      <c r="B2" s="8" t="s">
        <v>16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17</v>
      </c>
      <c r="H2" s="8" t="s">
        <v>18</v>
      </c>
      <c r="I2" s="8" t="s">
        <v>19</v>
      </c>
      <c r="J2" s="8" t="s">
        <v>13</v>
      </c>
      <c r="K2" s="8" t="s">
        <v>14</v>
      </c>
      <c r="L2" s="8"/>
    </row>
    <row r="3" spans="1:13" ht="25.5">
      <c r="A3" s="15"/>
      <c r="B3" s="5"/>
      <c r="C3" s="21" t="s">
        <v>82</v>
      </c>
      <c r="D3" s="25" t="s">
        <v>137</v>
      </c>
      <c r="E3" s="25" t="s">
        <v>138</v>
      </c>
      <c r="F3" s="70" t="s">
        <v>139</v>
      </c>
      <c r="G3" s="5">
        <v>18.899999999999999</v>
      </c>
      <c r="H3" s="5">
        <v>22.48</v>
      </c>
      <c r="I3" s="5">
        <v>22.27</v>
      </c>
      <c r="J3" s="5">
        <f t="shared" ref="J3:J34" si="0">SUM(G3:I3)</f>
        <v>63.649999999999991</v>
      </c>
      <c r="K3" s="5">
        <v>1</v>
      </c>
      <c r="L3" s="5"/>
    </row>
    <row r="4" spans="1:13" ht="25.5">
      <c r="A4" s="15"/>
      <c r="B4" s="5"/>
      <c r="C4" s="21" t="s">
        <v>82</v>
      </c>
      <c r="D4" s="25" t="s">
        <v>137</v>
      </c>
      <c r="E4" s="25" t="s">
        <v>138</v>
      </c>
      <c r="F4" s="70" t="s">
        <v>141</v>
      </c>
      <c r="G4" s="5">
        <v>24.73</v>
      </c>
      <c r="H4" s="5">
        <v>3.85</v>
      </c>
      <c r="I4" s="5">
        <v>22.15</v>
      </c>
      <c r="J4" s="5">
        <f t="shared" si="0"/>
        <v>50.730000000000004</v>
      </c>
      <c r="K4" s="5">
        <v>2</v>
      </c>
      <c r="L4" s="5"/>
    </row>
    <row r="5" spans="1:13" ht="38.25">
      <c r="A5" s="15"/>
      <c r="B5" s="5"/>
      <c r="C5" s="21" t="s">
        <v>82</v>
      </c>
      <c r="D5" s="25" t="s">
        <v>83</v>
      </c>
      <c r="E5" s="25" t="s">
        <v>84</v>
      </c>
      <c r="F5" s="70" t="s">
        <v>88</v>
      </c>
      <c r="G5" s="5">
        <v>19.7</v>
      </c>
      <c r="H5" s="5">
        <v>4.5</v>
      </c>
      <c r="I5" s="5">
        <v>16.059999999999999</v>
      </c>
      <c r="J5" s="5">
        <f t="shared" si="0"/>
        <v>40.26</v>
      </c>
      <c r="K5" s="5">
        <v>3</v>
      </c>
      <c r="L5" s="5"/>
    </row>
    <row r="6" spans="1:13" ht="38.25">
      <c r="A6" s="15"/>
      <c r="B6" s="5"/>
      <c r="C6" s="21" t="s">
        <v>82</v>
      </c>
      <c r="D6" s="25" t="s">
        <v>83</v>
      </c>
      <c r="E6" s="25" t="s">
        <v>84</v>
      </c>
      <c r="F6" s="70" t="s">
        <v>92</v>
      </c>
      <c r="G6" s="5">
        <v>4.03</v>
      </c>
      <c r="H6" s="5">
        <v>12.5</v>
      </c>
      <c r="I6" s="5">
        <v>17.93</v>
      </c>
      <c r="J6" s="5">
        <f t="shared" si="0"/>
        <v>34.46</v>
      </c>
      <c r="K6" s="5">
        <v>4</v>
      </c>
      <c r="L6" s="5"/>
    </row>
    <row r="7" spans="1:13" ht="25.5">
      <c r="A7" s="15"/>
      <c r="B7" s="5"/>
      <c r="C7" s="21" t="s">
        <v>82</v>
      </c>
      <c r="D7" s="25" t="s">
        <v>116</v>
      </c>
      <c r="E7" s="25" t="s">
        <v>117</v>
      </c>
      <c r="F7" s="70" t="s">
        <v>123</v>
      </c>
      <c r="G7" s="5">
        <v>14.55</v>
      </c>
      <c r="H7" s="5">
        <v>14.53</v>
      </c>
      <c r="I7" s="5">
        <v>4.6399999999999997</v>
      </c>
      <c r="J7" s="5">
        <f t="shared" si="0"/>
        <v>33.72</v>
      </c>
      <c r="K7" s="5">
        <v>5</v>
      </c>
      <c r="L7" s="5"/>
    </row>
    <row r="8" spans="1:13" ht="38.25">
      <c r="A8" s="15"/>
      <c r="B8" s="5"/>
      <c r="C8" s="21" t="s">
        <v>82</v>
      </c>
      <c r="D8" s="25" t="s">
        <v>83</v>
      </c>
      <c r="E8" s="25" t="s">
        <v>84</v>
      </c>
      <c r="F8" s="70" t="s">
        <v>91</v>
      </c>
      <c r="G8" s="5">
        <v>12.53</v>
      </c>
      <c r="H8" s="5">
        <v>17.559999999999999</v>
      </c>
      <c r="I8" s="5">
        <v>3.53</v>
      </c>
      <c r="J8" s="5">
        <f t="shared" si="0"/>
        <v>33.619999999999997</v>
      </c>
      <c r="K8" s="5">
        <v>6</v>
      </c>
      <c r="L8" s="5"/>
    </row>
    <row r="9" spans="1:13" ht="25.5">
      <c r="A9" s="15"/>
      <c r="B9" s="5"/>
      <c r="C9" s="21" t="s">
        <v>82</v>
      </c>
      <c r="D9" s="25" t="s">
        <v>116</v>
      </c>
      <c r="E9" s="25" t="s">
        <v>117</v>
      </c>
      <c r="F9" s="70" t="s">
        <v>125</v>
      </c>
      <c r="G9" s="5">
        <v>11.99</v>
      </c>
      <c r="H9" s="5">
        <v>10.41</v>
      </c>
      <c r="I9" s="5">
        <v>10.41</v>
      </c>
      <c r="J9" s="5">
        <f t="shared" si="0"/>
        <v>32.81</v>
      </c>
      <c r="K9" s="5">
        <v>7</v>
      </c>
      <c r="L9" s="5"/>
    </row>
    <row r="10" spans="1:13" ht="25.5">
      <c r="A10" s="15"/>
      <c r="B10" s="5"/>
      <c r="C10" s="21" t="s">
        <v>66</v>
      </c>
      <c r="D10" s="25" t="s">
        <v>67</v>
      </c>
      <c r="E10" s="25" t="s">
        <v>68</v>
      </c>
      <c r="F10" s="70" t="s">
        <v>74</v>
      </c>
      <c r="G10" s="5">
        <v>9.4</v>
      </c>
      <c r="H10" s="5">
        <v>11.84</v>
      </c>
      <c r="I10" s="5">
        <v>8.93</v>
      </c>
      <c r="J10" s="5">
        <f t="shared" si="0"/>
        <v>30.17</v>
      </c>
      <c r="K10" s="5">
        <v>8</v>
      </c>
      <c r="L10" s="5"/>
    </row>
    <row r="11" spans="1:13" ht="25.5">
      <c r="A11" s="15"/>
      <c r="B11" s="5"/>
      <c r="C11" s="21" t="s">
        <v>82</v>
      </c>
      <c r="D11" s="25" t="s">
        <v>116</v>
      </c>
      <c r="E11" s="25" t="s">
        <v>117</v>
      </c>
      <c r="F11" s="70" t="s">
        <v>124</v>
      </c>
      <c r="G11" s="5">
        <v>14.83</v>
      </c>
      <c r="H11" s="5">
        <v>2.5099999999999998</v>
      </c>
      <c r="I11" s="5">
        <v>11.57</v>
      </c>
      <c r="J11" s="5">
        <f t="shared" si="0"/>
        <v>28.91</v>
      </c>
      <c r="K11" s="5">
        <v>9</v>
      </c>
      <c r="L11" s="5"/>
    </row>
    <row r="12" spans="1:13" ht="38.25">
      <c r="A12" s="15"/>
      <c r="B12" s="5"/>
      <c r="C12" s="21" t="s">
        <v>82</v>
      </c>
      <c r="D12" s="25" t="s">
        <v>83</v>
      </c>
      <c r="E12" s="25" t="s">
        <v>84</v>
      </c>
      <c r="F12" s="70" t="s">
        <v>93</v>
      </c>
      <c r="G12" s="5">
        <v>8</v>
      </c>
      <c r="H12" s="5">
        <v>14.5</v>
      </c>
      <c r="I12" s="5">
        <v>2.83</v>
      </c>
      <c r="J12" s="5">
        <f t="shared" si="0"/>
        <v>25.33</v>
      </c>
      <c r="K12" s="5">
        <v>10</v>
      </c>
      <c r="L12" s="5"/>
    </row>
    <row r="13" spans="1:13" ht="25.5">
      <c r="A13" s="15"/>
      <c r="B13" s="5"/>
      <c r="C13" s="21" t="s">
        <v>66</v>
      </c>
      <c r="D13" s="25" t="s">
        <v>67</v>
      </c>
      <c r="E13" s="25" t="s">
        <v>68</v>
      </c>
      <c r="F13" s="70" t="s">
        <v>70</v>
      </c>
      <c r="G13" s="5">
        <v>9.6999999999999993</v>
      </c>
      <c r="H13" s="5">
        <v>4.57</v>
      </c>
      <c r="I13" s="5">
        <v>9.1999999999999993</v>
      </c>
      <c r="J13" s="5">
        <f t="shared" si="0"/>
        <v>23.47</v>
      </c>
      <c r="K13" s="5">
        <v>11</v>
      </c>
      <c r="L13" s="5"/>
    </row>
    <row r="14" spans="1:13" ht="25.5">
      <c r="A14" s="15"/>
      <c r="B14" s="5"/>
      <c r="C14" s="21" t="s">
        <v>82</v>
      </c>
      <c r="D14" s="25" t="s">
        <v>116</v>
      </c>
      <c r="E14" s="25" t="s">
        <v>117</v>
      </c>
      <c r="F14" s="70" t="s">
        <v>121</v>
      </c>
      <c r="G14" s="5">
        <v>4.54</v>
      </c>
      <c r="H14" s="5">
        <v>6.85</v>
      </c>
      <c r="I14" s="5">
        <v>11.52</v>
      </c>
      <c r="J14" s="5">
        <f t="shared" si="0"/>
        <v>22.91</v>
      </c>
      <c r="K14" s="5">
        <v>12</v>
      </c>
      <c r="L14" s="5"/>
    </row>
    <row r="15" spans="1:13" ht="25.5">
      <c r="A15" s="15"/>
      <c r="B15" s="5"/>
      <c r="C15" s="21" t="s">
        <v>162</v>
      </c>
      <c r="D15" s="25" t="s">
        <v>53</v>
      </c>
      <c r="E15" s="25" t="s">
        <v>54</v>
      </c>
      <c r="F15" s="70" t="s">
        <v>56</v>
      </c>
      <c r="G15" s="5">
        <v>12.17</v>
      </c>
      <c r="H15" s="5">
        <v>5.44</v>
      </c>
      <c r="I15" s="5">
        <v>1.62</v>
      </c>
      <c r="J15" s="5">
        <f t="shared" si="0"/>
        <v>19.23</v>
      </c>
      <c r="K15" s="5">
        <v>13</v>
      </c>
      <c r="L15" s="5"/>
    </row>
    <row r="16" spans="1:13">
      <c r="A16" s="15"/>
      <c r="B16" s="5"/>
      <c r="C16" s="21" t="s">
        <v>82</v>
      </c>
      <c r="D16" s="25"/>
      <c r="E16" s="25"/>
      <c r="F16" s="70" t="s">
        <v>156</v>
      </c>
      <c r="G16" s="5">
        <v>3.09</v>
      </c>
      <c r="H16" s="5">
        <v>11.1</v>
      </c>
      <c r="I16" s="5">
        <v>2.23</v>
      </c>
      <c r="J16" s="5">
        <f t="shared" si="0"/>
        <v>16.419999999999998</v>
      </c>
      <c r="K16" s="5">
        <v>14</v>
      </c>
      <c r="L16" s="5"/>
    </row>
    <row r="17" spans="1:12" ht="25.5">
      <c r="A17" s="15"/>
      <c r="B17" s="5"/>
      <c r="C17" s="21" t="s">
        <v>162</v>
      </c>
      <c r="D17" s="25" t="s">
        <v>53</v>
      </c>
      <c r="E17" s="25" t="s">
        <v>54</v>
      </c>
      <c r="F17" s="70" t="s">
        <v>58</v>
      </c>
      <c r="G17" s="5">
        <v>2.6</v>
      </c>
      <c r="H17" s="5">
        <v>11.5</v>
      </c>
      <c r="I17" s="5">
        <v>1.62</v>
      </c>
      <c r="J17" s="5">
        <f t="shared" si="0"/>
        <v>15.719999999999999</v>
      </c>
      <c r="K17" s="5">
        <v>15</v>
      </c>
      <c r="L17" s="5"/>
    </row>
    <row r="18" spans="1:12" ht="25.5">
      <c r="A18" s="15"/>
      <c r="B18" s="5"/>
      <c r="C18" s="21" t="s">
        <v>66</v>
      </c>
      <c r="D18" s="25" t="s">
        <v>67</v>
      </c>
      <c r="E18" s="25" t="s">
        <v>68</v>
      </c>
      <c r="F18" s="70" t="s">
        <v>75</v>
      </c>
      <c r="G18" s="5">
        <v>7.9</v>
      </c>
      <c r="H18" s="5">
        <v>1.55</v>
      </c>
      <c r="I18" s="5">
        <v>5.66</v>
      </c>
      <c r="J18" s="5">
        <f t="shared" si="0"/>
        <v>15.110000000000001</v>
      </c>
      <c r="K18" s="5">
        <v>16</v>
      </c>
      <c r="L18" s="5"/>
    </row>
    <row r="19" spans="1:12" ht="25.5">
      <c r="A19" s="15"/>
      <c r="B19" s="5"/>
      <c r="C19" s="21" t="s">
        <v>66</v>
      </c>
      <c r="D19" s="25" t="s">
        <v>67</v>
      </c>
      <c r="E19" s="25" t="s">
        <v>68</v>
      </c>
      <c r="F19" s="70" t="s">
        <v>71</v>
      </c>
      <c r="G19" s="5">
        <v>1</v>
      </c>
      <c r="H19" s="5">
        <v>4.53</v>
      </c>
      <c r="I19" s="5">
        <v>8</v>
      </c>
      <c r="J19" s="5">
        <f t="shared" si="0"/>
        <v>13.530000000000001</v>
      </c>
      <c r="K19" s="5">
        <v>17</v>
      </c>
      <c r="L19" s="5"/>
    </row>
    <row r="20" spans="1:12">
      <c r="A20" s="15"/>
      <c r="B20" s="5"/>
      <c r="C20" s="21" t="s">
        <v>82</v>
      </c>
      <c r="D20" s="25"/>
      <c r="E20" s="25"/>
      <c r="F20" s="70" t="s">
        <v>154</v>
      </c>
      <c r="G20" s="5">
        <v>2.17</v>
      </c>
      <c r="H20" s="5">
        <v>5.35</v>
      </c>
      <c r="I20" s="5">
        <v>3.77</v>
      </c>
      <c r="J20" s="5">
        <f t="shared" si="0"/>
        <v>11.29</v>
      </c>
      <c r="K20" s="5">
        <v>18</v>
      </c>
      <c r="L20" s="5"/>
    </row>
    <row r="21" spans="1:12" ht="25.5">
      <c r="A21" s="15"/>
      <c r="B21" s="5"/>
      <c r="C21" s="21" t="s">
        <v>82</v>
      </c>
      <c r="D21" s="25" t="s">
        <v>116</v>
      </c>
      <c r="E21" s="25" t="s">
        <v>142</v>
      </c>
      <c r="F21" s="70" t="s">
        <v>158</v>
      </c>
      <c r="G21" s="5">
        <v>2.27</v>
      </c>
      <c r="H21" s="5">
        <v>2.23</v>
      </c>
      <c r="I21" s="5">
        <v>6.16</v>
      </c>
      <c r="J21" s="5">
        <f t="shared" si="0"/>
        <v>10.66</v>
      </c>
      <c r="K21" s="5">
        <v>19</v>
      </c>
      <c r="L21" s="5"/>
    </row>
    <row r="22" spans="1:12" ht="25.5">
      <c r="A22" s="15"/>
      <c r="B22" s="5"/>
      <c r="C22" s="21" t="s">
        <v>82</v>
      </c>
      <c r="D22" s="25" t="s">
        <v>60</v>
      </c>
      <c r="E22" s="25" t="s">
        <v>104</v>
      </c>
      <c r="F22" s="70" t="s">
        <v>107</v>
      </c>
      <c r="G22" s="5">
        <v>4.9000000000000004</v>
      </c>
      <c r="H22" s="5">
        <v>2.5</v>
      </c>
      <c r="I22" s="5">
        <v>2.76</v>
      </c>
      <c r="J22" s="5">
        <f t="shared" si="0"/>
        <v>10.16</v>
      </c>
      <c r="K22" s="5">
        <v>20</v>
      </c>
      <c r="L22" s="5"/>
    </row>
    <row r="23" spans="1:12" ht="25.5">
      <c r="A23" s="15"/>
      <c r="B23" s="5"/>
      <c r="C23" s="21" t="s">
        <v>82</v>
      </c>
      <c r="D23" s="25" t="s">
        <v>116</v>
      </c>
      <c r="E23" s="25" t="s">
        <v>142</v>
      </c>
      <c r="F23" s="70" t="s">
        <v>143</v>
      </c>
      <c r="G23" s="5">
        <v>5.64</v>
      </c>
      <c r="H23" s="5">
        <v>2.21</v>
      </c>
      <c r="I23" s="5">
        <v>2.23</v>
      </c>
      <c r="J23" s="5">
        <f t="shared" si="0"/>
        <v>10.08</v>
      </c>
      <c r="K23" s="5">
        <v>21</v>
      </c>
      <c r="L23" s="5"/>
    </row>
    <row r="24" spans="1:12" ht="25.5">
      <c r="A24" s="15"/>
      <c r="B24" s="5"/>
      <c r="C24" s="21" t="s">
        <v>82</v>
      </c>
      <c r="D24" s="25" t="s">
        <v>116</v>
      </c>
      <c r="E24" s="25" t="s">
        <v>117</v>
      </c>
      <c r="F24" s="70" t="s">
        <v>122</v>
      </c>
      <c r="G24" s="5">
        <v>2.79</v>
      </c>
      <c r="H24" s="5">
        <v>3.53</v>
      </c>
      <c r="I24" s="5">
        <v>2.91</v>
      </c>
      <c r="J24" s="5">
        <f t="shared" si="0"/>
        <v>9.23</v>
      </c>
      <c r="K24" s="5">
        <v>22</v>
      </c>
      <c r="L24" s="5"/>
    </row>
    <row r="25" spans="1:12" ht="25.5">
      <c r="A25" s="15"/>
      <c r="B25" s="5"/>
      <c r="C25" s="21" t="s">
        <v>109</v>
      </c>
      <c r="D25" s="25" t="s">
        <v>110</v>
      </c>
      <c r="E25" s="25" t="s">
        <v>111</v>
      </c>
      <c r="F25" s="70" t="s">
        <v>114</v>
      </c>
      <c r="G25" s="5">
        <v>2.59</v>
      </c>
      <c r="H25" s="5">
        <v>2.92</v>
      </c>
      <c r="I25" s="5">
        <v>3.51</v>
      </c>
      <c r="J25" s="5">
        <f t="shared" si="0"/>
        <v>9.02</v>
      </c>
      <c r="K25" s="5">
        <v>23</v>
      </c>
      <c r="L25" s="5"/>
    </row>
    <row r="26" spans="1:12" ht="25.5">
      <c r="A26" s="15"/>
      <c r="B26" s="5"/>
      <c r="C26" s="21" t="s">
        <v>82</v>
      </c>
      <c r="D26" s="25" t="s">
        <v>137</v>
      </c>
      <c r="E26" s="25" t="s">
        <v>138</v>
      </c>
      <c r="F26" s="70" t="s">
        <v>140</v>
      </c>
      <c r="G26" s="5">
        <v>3.55</v>
      </c>
      <c r="H26" s="5">
        <v>2.06</v>
      </c>
      <c r="I26" s="5">
        <v>3.35</v>
      </c>
      <c r="J26" s="5">
        <f t="shared" si="0"/>
        <v>8.9599999999999991</v>
      </c>
      <c r="K26" s="5">
        <v>24</v>
      </c>
      <c r="L26" s="5"/>
    </row>
    <row r="27" spans="1:12" ht="25.5">
      <c r="A27" s="15"/>
      <c r="B27" s="5"/>
      <c r="C27" s="21" t="s">
        <v>109</v>
      </c>
      <c r="D27" s="25" t="s">
        <v>132</v>
      </c>
      <c r="E27" s="25" t="s">
        <v>127</v>
      </c>
      <c r="F27" s="70" t="s">
        <v>134</v>
      </c>
      <c r="G27" s="5">
        <v>2.15</v>
      </c>
      <c r="H27" s="5">
        <v>2.4500000000000002</v>
      </c>
      <c r="I27" s="5">
        <v>2.17</v>
      </c>
      <c r="J27" s="5">
        <f t="shared" si="0"/>
        <v>6.77</v>
      </c>
      <c r="K27" s="5">
        <v>25</v>
      </c>
      <c r="L27" s="5"/>
    </row>
    <row r="28" spans="1:12" ht="25.5">
      <c r="A28" s="15"/>
      <c r="B28" s="5"/>
      <c r="C28" s="21" t="s">
        <v>109</v>
      </c>
      <c r="D28" s="25" t="s">
        <v>110</v>
      </c>
      <c r="E28" s="25" t="s">
        <v>111</v>
      </c>
      <c r="F28" s="70" t="s">
        <v>113</v>
      </c>
      <c r="G28" s="5">
        <v>2.5299999999999998</v>
      </c>
      <c r="H28" s="5">
        <v>2.4700000000000002</v>
      </c>
      <c r="I28" s="5">
        <v>1.6</v>
      </c>
      <c r="J28" s="5">
        <f t="shared" si="0"/>
        <v>6.6</v>
      </c>
      <c r="K28" s="5">
        <v>26</v>
      </c>
      <c r="L28" s="5"/>
    </row>
    <row r="29" spans="1:12" ht="25.5">
      <c r="A29" s="15"/>
      <c r="B29" s="5"/>
      <c r="C29" s="21" t="s">
        <v>82</v>
      </c>
      <c r="D29" s="25" t="s">
        <v>60</v>
      </c>
      <c r="E29" s="25" t="s">
        <v>104</v>
      </c>
      <c r="F29" s="70" t="s">
        <v>108</v>
      </c>
      <c r="G29" s="5">
        <v>2.1</v>
      </c>
      <c r="H29" s="5">
        <v>2</v>
      </c>
      <c r="I29" s="5">
        <v>1.71</v>
      </c>
      <c r="J29" s="5">
        <f t="shared" si="0"/>
        <v>5.81</v>
      </c>
      <c r="K29" s="5">
        <v>27</v>
      </c>
      <c r="L29" s="5"/>
    </row>
    <row r="30" spans="1:12" ht="25.5">
      <c r="A30" s="15"/>
      <c r="B30" s="5"/>
      <c r="C30" s="21" t="s">
        <v>109</v>
      </c>
      <c r="D30" s="25" t="s">
        <v>110</v>
      </c>
      <c r="E30" s="25" t="s">
        <v>111</v>
      </c>
      <c r="F30" s="70" t="s">
        <v>112</v>
      </c>
      <c r="G30" s="5">
        <v>2.2599999999999998</v>
      </c>
      <c r="H30" s="5">
        <v>1.44</v>
      </c>
      <c r="I30" s="5">
        <v>2.1</v>
      </c>
      <c r="J30" s="5">
        <f t="shared" si="0"/>
        <v>5.8</v>
      </c>
      <c r="K30" s="5">
        <v>28</v>
      </c>
      <c r="L30" s="5"/>
    </row>
    <row r="31" spans="1:12">
      <c r="A31" s="15"/>
      <c r="B31" s="5"/>
      <c r="C31" s="21" t="s">
        <v>82</v>
      </c>
      <c r="D31" s="25" t="s">
        <v>60</v>
      </c>
      <c r="E31" s="25" t="s">
        <v>104</v>
      </c>
      <c r="F31" s="70" t="s">
        <v>105</v>
      </c>
      <c r="G31" s="5">
        <v>0</v>
      </c>
      <c r="H31" s="5">
        <v>0</v>
      </c>
      <c r="I31" s="5">
        <v>0</v>
      </c>
      <c r="J31" s="5">
        <f t="shared" si="0"/>
        <v>0</v>
      </c>
      <c r="K31" s="5"/>
      <c r="L31" s="5"/>
    </row>
    <row r="32" spans="1:12">
      <c r="A32" s="15"/>
      <c r="B32" s="5"/>
      <c r="C32" s="21" t="s">
        <v>82</v>
      </c>
      <c r="D32" s="25" t="s">
        <v>60</v>
      </c>
      <c r="E32" s="25" t="s">
        <v>104</v>
      </c>
      <c r="F32" s="70" t="s">
        <v>106</v>
      </c>
      <c r="G32" s="5">
        <v>0</v>
      </c>
      <c r="H32" s="5">
        <v>0</v>
      </c>
      <c r="I32" s="5">
        <v>0</v>
      </c>
      <c r="J32" s="5">
        <f t="shared" si="0"/>
        <v>0</v>
      </c>
      <c r="K32" s="5"/>
      <c r="L32" s="5"/>
    </row>
    <row r="33" spans="1:12" ht="25.5">
      <c r="A33" s="15"/>
      <c r="B33" s="5"/>
      <c r="C33" s="21" t="s">
        <v>109</v>
      </c>
      <c r="D33" s="25" t="s">
        <v>132</v>
      </c>
      <c r="E33" s="25" t="s">
        <v>127</v>
      </c>
      <c r="F33" s="70" t="s">
        <v>130</v>
      </c>
      <c r="G33" s="5">
        <v>0</v>
      </c>
      <c r="H33" s="5">
        <v>0</v>
      </c>
      <c r="I33" s="5">
        <v>0</v>
      </c>
      <c r="J33" s="5">
        <f t="shared" si="0"/>
        <v>0</v>
      </c>
      <c r="K33" s="5"/>
      <c r="L33" s="5"/>
    </row>
    <row r="34" spans="1:12">
      <c r="A34" s="15"/>
      <c r="B34" s="5"/>
      <c r="C34" s="21"/>
      <c r="D34" s="25"/>
      <c r="E34" s="25"/>
      <c r="F34" s="33"/>
      <c r="G34" s="5"/>
      <c r="H34" s="5"/>
      <c r="I34" s="5"/>
      <c r="J34" s="5">
        <f t="shared" si="0"/>
        <v>0</v>
      </c>
      <c r="K34" s="5"/>
      <c r="L34" s="5"/>
    </row>
  </sheetData>
  <autoFilter ref="A2:L2">
    <sortState ref="A3:L34">
      <sortCondition descending="1" ref="J2"/>
    </sortState>
  </autoFilter>
  <mergeCells count="1">
    <mergeCell ref="A1:L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регистрация</vt:lpstr>
      <vt:lpstr>Командный протокол</vt:lpstr>
      <vt:lpstr>1 возрастная группа</vt:lpstr>
      <vt:lpstr>2 возрастная группа</vt:lpstr>
      <vt:lpstr>3 возрастная группа</vt:lpstr>
      <vt:lpstr>Семейные команды1</vt:lpstr>
      <vt:lpstr>Резиномоторная модель</vt:lpstr>
      <vt:lpstr>Планер</vt:lpstr>
      <vt:lpstr>'1 возрастная группа'!Область_печати</vt:lpstr>
      <vt:lpstr>'2 возрастная группа'!Область_печати</vt:lpstr>
      <vt:lpstr>'3 возрастная группа'!Область_печати</vt:lpstr>
      <vt:lpstr>'Командный протокол'!Область_печати</vt:lpstr>
      <vt:lpstr>Планер!Область_печати</vt:lpstr>
      <vt:lpstr>регистрация!Область_печати</vt:lpstr>
      <vt:lpstr>'Резиномоторная модель'!Область_печати</vt:lpstr>
      <vt:lpstr>'Семейные команды1'!Область_печати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</dc:creator>
  <cp:lastModifiedBy>Apple</cp:lastModifiedBy>
  <cp:lastPrinted>2019-02-18T10:53:24Z</cp:lastPrinted>
  <dcterms:created xsi:type="dcterms:W3CDTF">2017-01-26T19:06:39Z</dcterms:created>
  <dcterms:modified xsi:type="dcterms:W3CDTF">2019-02-19T09:37:44Z</dcterms:modified>
</cp:coreProperties>
</file>