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9320" windowHeight="11640" tabRatio="733"/>
  </bookViews>
  <sheets>
    <sheet name="регистрация" sheetId="13" r:id="rId1"/>
    <sheet name="командное первенство" sheetId="12" r:id="rId2"/>
    <sheet name="1 вгр S-3A" sheetId="10" r:id="rId3"/>
    <sheet name="1 вгр S-6A" sheetId="5" r:id="rId4"/>
    <sheet name="2 вгр S-3A" sheetId="11" r:id="rId5"/>
    <sheet name="2 вгр S-6A" sheetId="4" r:id="rId6"/>
  </sheets>
  <definedNames>
    <definedName name="_GoBack" localSheetId="0">регистрация!$E$48</definedName>
    <definedName name="_xlnm._FilterDatabase" localSheetId="0" hidden="1">регистрация!$A$2:$I$68</definedName>
    <definedName name="_xlnm.Print_Area" localSheetId="2">'1 вгр S-3A'!$A$1:$L$48</definedName>
    <definedName name="_xlnm.Print_Area" localSheetId="3">'1 вгр S-6A'!$A$1:$L$46</definedName>
    <definedName name="_xlnm.Print_Area" localSheetId="4">'2 вгр S-3A'!$A$1:$M$17</definedName>
    <definedName name="_xlnm.Print_Area" localSheetId="5">'2 вгр S-6A'!$A$1:$L$17</definedName>
    <definedName name="_xlnm.Print_Area" localSheetId="1">'командное первенство'!$A$1:$K$14</definedName>
    <definedName name="_xlnm.Print_Area" localSheetId="0">регистрация!$A$1:$I$59</definedName>
  </definedNames>
  <calcPr calcId="145621"/>
</workbook>
</file>

<file path=xl/calcChain.xml><?xml version="1.0" encoding="utf-8"?>
<calcChain xmlns="http://schemas.openxmlformats.org/spreadsheetml/2006/main">
  <c r="I12" i="12" l="1"/>
  <c r="I11" i="12"/>
  <c r="I10" i="12"/>
  <c r="I9" i="12"/>
  <c r="I8" i="12"/>
  <c r="I7" i="12"/>
  <c r="I6" i="12"/>
  <c r="I5" i="12"/>
  <c r="I4" i="12"/>
  <c r="K10" i="11"/>
  <c r="F12" i="12"/>
  <c r="F11" i="12"/>
  <c r="F10" i="12"/>
  <c r="F9" i="12"/>
  <c r="F8" i="12"/>
  <c r="F7" i="12"/>
  <c r="F6" i="12"/>
  <c r="F5" i="12"/>
  <c r="F4" i="12"/>
  <c r="L3" i="5"/>
  <c r="J31" i="5"/>
  <c r="J30" i="5"/>
  <c r="J15" i="4"/>
  <c r="J16" i="4"/>
  <c r="J17" i="4"/>
  <c r="J12" i="4"/>
  <c r="J4" i="4"/>
  <c r="J5" i="4"/>
  <c r="J6" i="4"/>
  <c r="J13" i="4"/>
  <c r="J10" i="4"/>
  <c r="J9" i="4"/>
  <c r="J14" i="4"/>
  <c r="J26" i="5"/>
  <c r="J8" i="5"/>
  <c r="J34" i="5"/>
  <c r="J22" i="5"/>
  <c r="J7" i="5"/>
  <c r="J20" i="5"/>
  <c r="J39" i="5"/>
  <c r="J18" i="5"/>
  <c r="J14" i="5"/>
  <c r="J15" i="5"/>
  <c r="J16" i="5"/>
  <c r="J13" i="5"/>
  <c r="J6" i="5"/>
  <c r="J19" i="5"/>
  <c r="J37" i="5"/>
  <c r="J36" i="5"/>
  <c r="J17" i="5"/>
  <c r="J23" i="5"/>
  <c r="J29" i="5"/>
  <c r="J35" i="5"/>
  <c r="J5" i="5"/>
  <c r="J40" i="5"/>
  <c r="J41" i="5"/>
  <c r="J42" i="5"/>
  <c r="J43" i="5"/>
  <c r="J3" i="5"/>
  <c r="J44" i="5"/>
  <c r="L44" i="5" s="1"/>
  <c r="J45" i="5"/>
  <c r="J46" i="5"/>
  <c r="J47" i="5"/>
  <c r="J48" i="5"/>
  <c r="L48" i="5" s="1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K7" i="11"/>
  <c r="K8" i="11"/>
  <c r="K3" i="11"/>
  <c r="K5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J4" i="10"/>
  <c r="J21" i="10"/>
  <c r="J3" i="10"/>
  <c r="J24" i="10"/>
  <c r="J18" i="10"/>
  <c r="J20" i="10"/>
  <c r="J9" i="10"/>
  <c r="J22" i="10"/>
  <c r="J15" i="10"/>
  <c r="J33" i="10"/>
  <c r="J23" i="10"/>
  <c r="J28" i="10"/>
  <c r="J45" i="10"/>
  <c r="J36" i="10"/>
  <c r="J27" i="10"/>
  <c r="J40" i="10"/>
  <c r="J5" i="10"/>
  <c r="J11" i="10"/>
  <c r="J12" i="10"/>
  <c r="J17" i="10"/>
  <c r="J31" i="10"/>
  <c r="J13" i="10"/>
  <c r="J46" i="10"/>
  <c r="J7" i="10"/>
  <c r="J3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44" i="10"/>
  <c r="J14" i="10"/>
  <c r="J6" i="10"/>
  <c r="J38" i="10"/>
  <c r="J10" i="10"/>
  <c r="J16" i="10"/>
  <c r="J19" i="10"/>
  <c r="J8" i="10"/>
  <c r="J25" i="10"/>
  <c r="K12" i="11"/>
  <c r="K6" i="11"/>
  <c r="K9" i="11"/>
  <c r="K11" i="11"/>
  <c r="J9" i="5"/>
  <c r="L9" i="5" s="1"/>
  <c r="J4" i="5"/>
  <c r="J11" i="5"/>
  <c r="J33" i="5"/>
  <c r="J24" i="5"/>
  <c r="L24" i="5" s="1"/>
  <c r="J25" i="5"/>
  <c r="J10" i="5"/>
  <c r="J28" i="5"/>
  <c r="J12" i="5"/>
  <c r="L12" i="5" s="1"/>
  <c r="J32" i="5"/>
  <c r="J21" i="5"/>
  <c r="J38" i="5"/>
  <c r="J34" i="10"/>
  <c r="J41" i="10"/>
  <c r="J30" i="10"/>
  <c r="J37" i="10"/>
  <c r="J39" i="10"/>
  <c r="J27" i="5"/>
  <c r="L27" i="5" s="1"/>
  <c r="J8" i="4"/>
  <c r="J7" i="4"/>
  <c r="J11" i="4"/>
  <c r="J3" i="4"/>
  <c r="K4" i="11"/>
  <c r="J29" i="10"/>
  <c r="J26" i="10"/>
  <c r="J42" i="10"/>
  <c r="L30" i="5" l="1"/>
  <c r="L14" i="4"/>
  <c r="L6" i="4"/>
  <c r="L17" i="4"/>
  <c r="L9" i="4"/>
  <c r="L5" i="4"/>
  <c r="L10" i="4"/>
  <c r="L4" i="4"/>
  <c r="L15" i="4"/>
  <c r="L13" i="4"/>
  <c r="L12" i="4"/>
  <c r="L42" i="5"/>
  <c r="L35" i="5"/>
  <c r="L36" i="5"/>
  <c r="L37" i="10"/>
  <c r="L21" i="5"/>
  <c r="L10" i="5"/>
  <c r="L11" i="5"/>
  <c r="L50" i="5"/>
  <c r="L46" i="5"/>
  <c r="L40" i="5"/>
  <c r="L23" i="5"/>
  <c r="L19" i="5"/>
  <c r="L16" i="4"/>
  <c r="L26" i="5"/>
  <c r="L16" i="5"/>
  <c r="L14" i="5"/>
  <c r="L39" i="5"/>
  <c r="L7" i="5"/>
  <c r="L34" i="5"/>
  <c r="L38" i="5"/>
  <c r="L32" i="5"/>
  <c r="L28" i="5"/>
  <c r="L25" i="5"/>
  <c r="L33" i="5"/>
  <c r="L4" i="5"/>
  <c r="L49" i="5"/>
  <c r="L47" i="5"/>
  <c r="L45" i="5"/>
  <c r="L43" i="5"/>
  <c r="L41" i="5"/>
  <c r="L5" i="5"/>
  <c r="L29" i="5"/>
  <c r="L17" i="5"/>
  <c r="L37" i="5"/>
  <c r="L6" i="5"/>
  <c r="L13" i="5"/>
  <c r="L15" i="5"/>
  <c r="L18" i="5"/>
  <c r="L20" i="5"/>
  <c r="L22" i="5"/>
  <c r="L8" i="5"/>
  <c r="L69" i="5"/>
  <c r="L67" i="5"/>
  <c r="L65" i="5"/>
  <c r="L53" i="5"/>
  <c r="L51" i="5"/>
  <c r="L73" i="5"/>
  <c r="L61" i="5"/>
  <c r="L59" i="5"/>
  <c r="L57" i="5"/>
  <c r="L19" i="10"/>
  <c r="L6" i="10"/>
  <c r="L44" i="10"/>
  <c r="L60" i="10"/>
  <c r="L58" i="10"/>
  <c r="L54" i="10"/>
  <c r="L50" i="10"/>
  <c r="L12" i="10"/>
  <c r="L25" i="10"/>
  <c r="L10" i="10"/>
  <c r="L62" i="10"/>
  <c r="L56" i="10"/>
  <c r="L52" i="10"/>
  <c r="L48" i="10"/>
  <c r="L35" i="10"/>
  <c r="L46" i="10"/>
  <c r="L31" i="10"/>
  <c r="L5" i="10"/>
  <c r="L71" i="5"/>
  <c r="L63" i="5"/>
  <c r="L55" i="5"/>
  <c r="M25" i="11"/>
  <c r="M23" i="11"/>
  <c r="M21" i="11"/>
  <c r="M19" i="11"/>
  <c r="M17" i="11"/>
  <c r="M15" i="11"/>
  <c r="M24" i="11"/>
  <c r="M22" i="11"/>
  <c r="M20" i="11"/>
  <c r="M18" i="11"/>
  <c r="M16" i="11"/>
  <c r="M14" i="11"/>
  <c r="M5" i="11"/>
  <c r="L27" i="10"/>
  <c r="L45" i="10"/>
  <c r="L23" i="10"/>
  <c r="L15" i="10"/>
  <c r="L9" i="10"/>
  <c r="L18" i="10"/>
  <c r="L3" i="10"/>
  <c r="L4" i="10"/>
  <c r="L8" i="10"/>
  <c r="L16" i="10"/>
  <c r="L38" i="10"/>
  <c r="L14" i="10"/>
  <c r="L63" i="10"/>
  <c r="L61" i="10"/>
  <c r="L59" i="10"/>
  <c r="L57" i="10"/>
  <c r="L55" i="10"/>
  <c r="L53" i="10"/>
  <c r="L51" i="10"/>
  <c r="L49" i="10"/>
  <c r="L47" i="10"/>
  <c r="L7" i="10"/>
  <c r="L13" i="10"/>
  <c r="L17" i="10"/>
  <c r="L11" i="10"/>
  <c r="L40" i="10"/>
  <c r="L36" i="10"/>
  <c r="L28" i="10"/>
  <c r="L33" i="10"/>
  <c r="L22" i="10"/>
  <c r="L20" i="10"/>
  <c r="L24" i="10"/>
  <c r="L21" i="10"/>
  <c r="J43" i="10"/>
  <c r="J32" i="10"/>
  <c r="L32" i="10" s="1"/>
  <c r="L39" i="10" l="1"/>
  <c r="L26" i="10"/>
  <c r="L34" i="10"/>
  <c r="L30" i="10"/>
  <c r="L29" i="10"/>
  <c r="L41" i="10"/>
  <c r="L42" i="10"/>
  <c r="L7" i="4"/>
  <c r="L43" i="10"/>
</calcChain>
</file>

<file path=xl/sharedStrings.xml><?xml version="1.0" encoding="utf-8"?>
<sst xmlns="http://schemas.openxmlformats.org/spreadsheetml/2006/main" count="887" uniqueCount="135">
  <si>
    <t>Район</t>
  </si>
  <si>
    <t>Учреждение</t>
  </si>
  <si>
    <t>Ф.И.О. Педагога</t>
  </si>
  <si>
    <t>Результат</t>
  </si>
  <si>
    <t>Место</t>
  </si>
  <si>
    <t xml:space="preserve"> Место</t>
  </si>
  <si>
    <t>Командные очки</t>
  </si>
  <si>
    <t>Л</t>
  </si>
  <si>
    <t>К</t>
  </si>
  <si>
    <t>1 возрастная группа               (7-13 лет)</t>
  </si>
  <si>
    <t>2 возрастная группа               (14-18 лет)</t>
  </si>
  <si>
    <t>Сергачский район</t>
  </si>
  <si>
    <t>МБУДО "ЦДТ"</t>
  </si>
  <si>
    <t>Егошин Игорь Леонидович</t>
  </si>
  <si>
    <t>О.О.</t>
  </si>
  <si>
    <t>Ф.И. Ребенка</t>
  </si>
  <si>
    <t>Дата рождения</t>
  </si>
  <si>
    <t>Возрастная группа</t>
  </si>
  <si>
    <t>Номинация</t>
  </si>
  <si>
    <t>Контактная информация</t>
  </si>
  <si>
    <t>1 возрастная группа</t>
  </si>
  <si>
    <t>2 возрастная группа</t>
  </si>
  <si>
    <t>г.о.г. Выкса</t>
  </si>
  <si>
    <t>МБУ ДО "ДЮЦ "ТЕМП"</t>
  </si>
  <si>
    <t>личник</t>
  </si>
  <si>
    <t>Ф.И. обучающегося</t>
  </si>
  <si>
    <t>Шаронова Ольга Александровна</t>
  </si>
  <si>
    <t>Николайзен Александр</t>
  </si>
  <si>
    <t>Карпов Алексей</t>
  </si>
  <si>
    <t>Новиков Илья</t>
  </si>
  <si>
    <t>Фролов Андрей</t>
  </si>
  <si>
    <t>г.о.г. Чкаловск</t>
  </si>
  <si>
    <t>МКУ ДО ШПИ</t>
  </si>
  <si>
    <t>Жестков Илья Борисович</t>
  </si>
  <si>
    <t>МБОУ Вазьянская средняя школа им. З.И.Афониной</t>
  </si>
  <si>
    <t>Спасский район</t>
  </si>
  <si>
    <t>Исаков Евгений Александрович</t>
  </si>
  <si>
    <t>Прохоров Кирилл</t>
  </si>
  <si>
    <t>Вилков Матвей</t>
  </si>
  <si>
    <t>г.о.г. Нижний Новгород</t>
  </si>
  <si>
    <t>Котов Евгений Леонидович</t>
  </si>
  <si>
    <t>Волчков Степан</t>
  </si>
  <si>
    <t>МБУДО "ЦДТ Автозаводского района"</t>
  </si>
  <si>
    <t>Гунько Леонид</t>
  </si>
  <si>
    <t>Гунько Константин</t>
  </si>
  <si>
    <t>Пигусов Кирил</t>
  </si>
  <si>
    <t>Клявлин Кирилл</t>
  </si>
  <si>
    <t>Бейда Марк</t>
  </si>
  <si>
    <t>Зубанков Илья</t>
  </si>
  <si>
    <t>г.о.г. Саров</t>
  </si>
  <si>
    <t>МБУ ДО ДДТ</t>
  </si>
  <si>
    <t>Катаев Егор Вадимович</t>
  </si>
  <si>
    <t>Летвин Владислав</t>
  </si>
  <si>
    <t xml:space="preserve">МБОУ ДО ДДТ </t>
  </si>
  <si>
    <t>Володарский район</t>
  </si>
  <si>
    <t>Чалков Алексей Евгеньевич</t>
  </si>
  <si>
    <t>Коновалов Платон</t>
  </si>
  <si>
    <t>1 тур</t>
  </si>
  <si>
    <t>2 тур</t>
  </si>
  <si>
    <t>3 тур</t>
  </si>
  <si>
    <t>S-3A</t>
  </si>
  <si>
    <t>S-6A</t>
  </si>
  <si>
    <t>Итого</t>
  </si>
  <si>
    <t>Регистрация участников областных соревнований по ракетомодедированию                           "Полет к звездам"                                      г. Богородск 19 мая 2018 года</t>
  </si>
  <si>
    <t>МБУ ДО "ДЮСШ"ПОЛЕТ"</t>
  </si>
  <si>
    <t>Носов Евгений Федорович</t>
  </si>
  <si>
    <t>Вавилин Егор</t>
  </si>
  <si>
    <t>S-3A, S-6A</t>
  </si>
  <si>
    <t>Третьяков Андрей Александрович</t>
  </si>
  <si>
    <t>Демаев Леонид</t>
  </si>
  <si>
    <t>Громов Даниил</t>
  </si>
  <si>
    <t>Бундин Даниил</t>
  </si>
  <si>
    <t>Минаев Иван</t>
  </si>
  <si>
    <t>Гребеньщиков Егор</t>
  </si>
  <si>
    <t xml:space="preserve">Подопригора Диана </t>
  </si>
  <si>
    <t xml:space="preserve">Красных Дмитрий </t>
  </si>
  <si>
    <t xml:space="preserve">Гавшин Владимир </t>
  </si>
  <si>
    <t xml:space="preserve">Лопатин Захар </t>
  </si>
  <si>
    <t xml:space="preserve">Самойлов Игнат </t>
  </si>
  <si>
    <t>Козлова Анна</t>
  </si>
  <si>
    <t xml:space="preserve">Митрохина Мария </t>
  </si>
  <si>
    <t xml:space="preserve">Фокеев Захар </t>
  </si>
  <si>
    <t>МБОУ ДО ЦВР "Ровесник"</t>
  </si>
  <si>
    <t>Гордецкий район</t>
  </si>
  <si>
    <t>Зайцев Андрей Геннадьевич</t>
  </si>
  <si>
    <t>Монастырский Илья</t>
  </si>
  <si>
    <t>Кузнецова Полина</t>
  </si>
  <si>
    <t>Чернов Дмитрий</t>
  </si>
  <si>
    <t xml:space="preserve">Мухлаев Кирилл </t>
  </si>
  <si>
    <t>Лифенко Глеб</t>
  </si>
  <si>
    <t>Рассказов Лев</t>
  </si>
  <si>
    <t>Черняев Николай</t>
  </si>
  <si>
    <t>Пугин Павел</t>
  </si>
  <si>
    <t>Каторгин Глеб</t>
  </si>
  <si>
    <t>Чекунов Максим</t>
  </si>
  <si>
    <t>Клешнев Александр</t>
  </si>
  <si>
    <t>Демченко Павел</t>
  </si>
  <si>
    <t>Корзунов Егор</t>
  </si>
  <si>
    <t>Курганов Никита</t>
  </si>
  <si>
    <t>Глазков Никита</t>
  </si>
  <si>
    <t>Сафиуллин Тимур</t>
  </si>
  <si>
    <t>Ануфриев Александр</t>
  </si>
  <si>
    <t>1возрастная группа</t>
  </si>
  <si>
    <t>Шестеров Егор</t>
  </si>
  <si>
    <t>Алексеев Андрей</t>
  </si>
  <si>
    <t>Алиеев Максим</t>
  </si>
  <si>
    <t>Боговидов Михаил</t>
  </si>
  <si>
    <t>Носов Евгений Федорович Третьяков Андрей Александрович</t>
  </si>
  <si>
    <t>39 участников</t>
  </si>
  <si>
    <t>11 участников</t>
  </si>
  <si>
    <r>
      <t xml:space="preserve">Областных соревнований по ракетомодедированию "Кубок им. В.Д. Зудова"                                                                                                                                                                                                               г. Богородск 19 мая 2018 года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2 возрастная группа (14-18 лет)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S-3A                                                                                                                                                                                                                                             Главный судья__________Е.Л. Котов          Главный секретарь_____________Е.А. Сахарова</t>
    </r>
  </si>
  <si>
    <r>
      <t xml:space="preserve">Областных соревнований по ракетомодедированию "Кубок им. В.Д. Зудова"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г. Богородск 19 мая 2018 года                                                                                                                                                                                                                                    2 возрастная группа  (14-18 лет)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S-6A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судья__________________Е.Л. Котов                      Главный секретарь_______________Е.А. Сахарова</t>
    </r>
  </si>
  <si>
    <t>Областных соревнований по ракетомодедированию "Кубок им. В.Д. Зудова"                                                                                                                                                                                                                                                                              г. Богородск 19 мая 2018 года                                                                                                                                                                                                                                                                  1 возрастная группа   (7-13 лет)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S-6A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судья________________Е.Л. Котов             Главный секретарь____________________Е.А. Сахарова</t>
  </si>
  <si>
    <r>
      <t>Областных соревнований по ракетомодедированию "Кубок им. В.Д. Зудова"                                                                                                                                                                                             г. Богородск 19 мая 2018 года                                                                                                                                                                                                                                                                     1 возрастная группа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S-3A                                                                                                                                                                                                                                                    Главный судья__________ Е.Л. Котов          Главный секретарь ______________Е.А. Сахарова</t>
    </r>
  </si>
  <si>
    <t xml:space="preserve">Областных соревнований по ракетомодедированию "Кубок им. В.Д. Зудова"                                                                                                            г. Богородск 19 мая 2018 года                                                                                                                                                                                                 Главный судья_____________________Е.Л. Котов           Главный секретарь________________Е.А. Сахарова </t>
  </si>
  <si>
    <t>Турушкин Егор</t>
  </si>
  <si>
    <t>Лушина Екатерина</t>
  </si>
  <si>
    <t>16-17</t>
  </si>
  <si>
    <t>19-20</t>
  </si>
  <si>
    <t>36-41</t>
  </si>
  <si>
    <t>33-34</t>
  </si>
  <si>
    <t>37-42</t>
  </si>
  <si>
    <t>4</t>
  </si>
  <si>
    <t>5-6</t>
  </si>
  <si>
    <t>11</t>
  </si>
  <si>
    <t>1</t>
  </si>
  <si>
    <t>2</t>
  </si>
  <si>
    <t>3</t>
  </si>
  <si>
    <t>5</t>
  </si>
  <si>
    <t>6</t>
  </si>
  <si>
    <t>7</t>
  </si>
  <si>
    <t>8</t>
  </si>
  <si>
    <t xml:space="preserve">Место     </t>
  </si>
  <si>
    <t>53 участников, 8 район, 9 команд/ОО</t>
  </si>
  <si>
    <t>Лушин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</si>
</sst>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ont="1"/>
    <xf numFmtId="0" fontId="12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/>
    </xf>
    <xf numFmtId="0" fontId="12" fillId="2" borderId="1" xfId="0" applyFont="1" applyFill="1" applyBorder="1"/>
    <xf numFmtId="14" fontId="16" fillId="2" borderId="1" xfId="0" applyNumberFormat="1" applyFont="1" applyFill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4" fillId="0" borderId="1" xfId="0" applyFont="1" applyBorder="1"/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/>
    <xf numFmtId="0" fontId="8" fillId="0" borderId="1" xfId="0" applyFont="1" applyBorder="1"/>
    <xf numFmtId="0" fontId="19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9D64A"/>
      <color rgb="FFCFEF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1"/>
  <sheetViews>
    <sheetView tabSelected="1" workbookViewId="0">
      <selection activeCell="E74" sqref="E74"/>
    </sheetView>
  </sheetViews>
  <sheetFormatPr defaultRowHeight="14.4" x14ac:dyDescent="0.3"/>
  <cols>
    <col min="1" max="1" width="16.6640625" customWidth="1"/>
    <col min="2" max="2" width="20.5546875" style="62" customWidth="1"/>
    <col min="3" max="3" width="16.6640625" customWidth="1"/>
    <col min="4" max="4" width="19.33203125" customWidth="1"/>
    <col min="5" max="5" width="17.44140625" customWidth="1"/>
    <col min="6" max="6" width="16.44140625" customWidth="1"/>
    <col min="7" max="7" width="14.88671875" customWidth="1"/>
    <col min="8" max="8" width="21.33203125" customWidth="1"/>
  </cols>
  <sheetData>
    <row r="1" spans="1:9" ht="63.75" customHeight="1" x14ac:dyDescent="0.3">
      <c r="A1" s="99" t="s">
        <v>63</v>
      </c>
      <c r="B1" s="100"/>
      <c r="C1" s="100"/>
      <c r="D1" s="100"/>
      <c r="E1" s="100"/>
      <c r="F1" s="100"/>
      <c r="G1" s="100"/>
      <c r="H1" s="100"/>
      <c r="I1" s="101"/>
    </row>
    <row r="2" spans="1:9" ht="28.8" x14ac:dyDescent="0.3">
      <c r="A2" s="77" t="s">
        <v>0</v>
      </c>
      <c r="B2" s="31" t="s">
        <v>14</v>
      </c>
      <c r="C2" s="31" t="s">
        <v>2</v>
      </c>
      <c r="D2" s="31" t="s">
        <v>15</v>
      </c>
      <c r="E2" s="31" t="s">
        <v>16</v>
      </c>
      <c r="F2" s="31" t="s">
        <v>17</v>
      </c>
      <c r="G2" s="31" t="s">
        <v>18</v>
      </c>
      <c r="H2" s="31" t="s">
        <v>19</v>
      </c>
      <c r="I2" s="31"/>
    </row>
    <row r="3" spans="1:9" ht="27.6" x14ac:dyDescent="0.3">
      <c r="A3" s="56" t="s">
        <v>22</v>
      </c>
      <c r="B3" s="36" t="s">
        <v>23</v>
      </c>
      <c r="C3" s="36" t="s">
        <v>26</v>
      </c>
      <c r="D3" s="36" t="s">
        <v>27</v>
      </c>
      <c r="E3" s="50">
        <v>37670</v>
      </c>
      <c r="F3" s="36" t="s">
        <v>21</v>
      </c>
      <c r="G3" s="56" t="s">
        <v>67</v>
      </c>
      <c r="H3" s="46"/>
      <c r="I3" s="31"/>
    </row>
    <row r="4" spans="1:9" ht="27.6" x14ac:dyDescent="0.3">
      <c r="A4" s="54" t="s">
        <v>22</v>
      </c>
      <c r="B4" s="35" t="s">
        <v>23</v>
      </c>
      <c r="C4" s="35" t="s">
        <v>26</v>
      </c>
      <c r="D4" s="55" t="s">
        <v>29</v>
      </c>
      <c r="E4" s="53">
        <v>39246</v>
      </c>
      <c r="F4" s="52" t="s">
        <v>20</v>
      </c>
      <c r="G4" s="54" t="s">
        <v>67</v>
      </c>
      <c r="H4" s="31"/>
      <c r="I4" s="31"/>
    </row>
    <row r="5" spans="1:9" ht="27.6" x14ac:dyDescent="0.3">
      <c r="A5" s="54" t="s">
        <v>22</v>
      </c>
      <c r="B5" s="35" t="s">
        <v>23</v>
      </c>
      <c r="C5" s="35" t="s">
        <v>26</v>
      </c>
      <c r="D5" s="35" t="s">
        <v>28</v>
      </c>
      <c r="E5" s="51">
        <v>38873</v>
      </c>
      <c r="F5" s="35" t="s">
        <v>20</v>
      </c>
      <c r="G5" s="54" t="s">
        <v>67</v>
      </c>
      <c r="H5" s="31"/>
      <c r="I5" s="31"/>
    </row>
    <row r="6" spans="1:9" ht="27.6" x14ac:dyDescent="0.3">
      <c r="A6" s="54" t="s">
        <v>22</v>
      </c>
      <c r="B6" s="35" t="s">
        <v>23</v>
      </c>
      <c r="C6" s="35" t="s">
        <v>26</v>
      </c>
      <c r="D6" s="76" t="s">
        <v>74</v>
      </c>
      <c r="E6" s="94">
        <v>39287</v>
      </c>
      <c r="F6" s="35" t="s">
        <v>20</v>
      </c>
      <c r="G6" s="54" t="s">
        <v>67</v>
      </c>
      <c r="H6" s="31"/>
      <c r="I6" s="31"/>
    </row>
    <row r="7" spans="1:9" ht="27.6" x14ac:dyDescent="0.3">
      <c r="A7" s="54" t="s">
        <v>22</v>
      </c>
      <c r="B7" s="35" t="s">
        <v>23</v>
      </c>
      <c r="C7" s="52" t="s">
        <v>26</v>
      </c>
      <c r="D7" s="76" t="s">
        <v>75</v>
      </c>
      <c r="E7" s="94">
        <v>38448</v>
      </c>
      <c r="F7" s="52" t="s">
        <v>20</v>
      </c>
      <c r="G7" s="55" t="s">
        <v>67</v>
      </c>
      <c r="H7" s="33"/>
      <c r="I7" s="31"/>
    </row>
    <row r="8" spans="1:9" ht="27.6" x14ac:dyDescent="0.3">
      <c r="A8" s="54" t="s">
        <v>22</v>
      </c>
      <c r="B8" s="35" t="s">
        <v>23</v>
      </c>
      <c r="C8" s="52" t="s">
        <v>26</v>
      </c>
      <c r="D8" s="55" t="s">
        <v>30</v>
      </c>
      <c r="E8" s="53">
        <v>39113</v>
      </c>
      <c r="F8" s="52" t="s">
        <v>20</v>
      </c>
      <c r="G8" s="55" t="s">
        <v>67</v>
      </c>
      <c r="H8" s="34"/>
      <c r="I8" s="31"/>
    </row>
    <row r="9" spans="1:9" ht="27.6" x14ac:dyDescent="0.3">
      <c r="A9" s="54" t="s">
        <v>31</v>
      </c>
      <c r="B9" s="60" t="s">
        <v>32</v>
      </c>
      <c r="C9" s="35" t="s">
        <v>33</v>
      </c>
      <c r="D9" s="76" t="s">
        <v>76</v>
      </c>
      <c r="E9" s="65">
        <v>39289</v>
      </c>
      <c r="F9" s="35" t="s">
        <v>20</v>
      </c>
      <c r="G9" s="59" t="s">
        <v>67</v>
      </c>
      <c r="H9" s="31"/>
      <c r="I9" s="31"/>
    </row>
    <row r="10" spans="1:9" ht="27.6" x14ac:dyDescent="0.3">
      <c r="A10" s="54" t="s">
        <v>31</v>
      </c>
      <c r="B10" s="54" t="s">
        <v>32</v>
      </c>
      <c r="C10" s="35" t="s">
        <v>33</v>
      </c>
      <c r="D10" s="59" t="s">
        <v>77</v>
      </c>
      <c r="E10" s="65">
        <v>39424</v>
      </c>
      <c r="F10" s="35" t="s">
        <v>20</v>
      </c>
      <c r="G10" s="54" t="s">
        <v>67</v>
      </c>
      <c r="H10" s="31"/>
      <c r="I10" s="31"/>
    </row>
    <row r="11" spans="1:9" ht="27.6" x14ac:dyDescent="0.3">
      <c r="A11" s="56" t="s">
        <v>31</v>
      </c>
      <c r="B11" s="56" t="s">
        <v>32</v>
      </c>
      <c r="C11" s="36" t="s">
        <v>33</v>
      </c>
      <c r="D11" s="63" t="s">
        <v>78</v>
      </c>
      <c r="E11" s="64">
        <v>38916</v>
      </c>
      <c r="F11" s="36" t="s">
        <v>20</v>
      </c>
      <c r="G11" s="56" t="s">
        <v>67</v>
      </c>
      <c r="H11" s="46"/>
      <c r="I11" s="31"/>
    </row>
    <row r="12" spans="1:9" ht="27.6" x14ac:dyDescent="0.3">
      <c r="A12" s="56" t="s">
        <v>39</v>
      </c>
      <c r="B12" s="56" t="s">
        <v>64</v>
      </c>
      <c r="C12" s="56" t="s">
        <v>65</v>
      </c>
      <c r="D12" s="56" t="s">
        <v>66</v>
      </c>
      <c r="E12" s="58">
        <v>38301</v>
      </c>
      <c r="F12" s="56" t="s">
        <v>20</v>
      </c>
      <c r="G12" s="56" t="s">
        <v>67</v>
      </c>
      <c r="H12" s="46"/>
      <c r="I12" s="31"/>
    </row>
    <row r="13" spans="1:9" ht="27.6" x14ac:dyDescent="0.3">
      <c r="A13" s="56" t="s">
        <v>39</v>
      </c>
      <c r="B13" s="56" t="s">
        <v>64</v>
      </c>
      <c r="C13" s="56" t="s">
        <v>65</v>
      </c>
      <c r="D13" s="56" t="s">
        <v>69</v>
      </c>
      <c r="E13" s="58">
        <v>38335</v>
      </c>
      <c r="F13" s="56" t="s">
        <v>20</v>
      </c>
      <c r="G13" s="56" t="s">
        <v>67</v>
      </c>
      <c r="H13" s="46"/>
      <c r="I13" s="31"/>
    </row>
    <row r="14" spans="1:9" ht="27.6" x14ac:dyDescent="0.3">
      <c r="A14" s="56" t="s">
        <v>39</v>
      </c>
      <c r="B14" s="56" t="s">
        <v>64</v>
      </c>
      <c r="C14" s="56" t="s">
        <v>65</v>
      </c>
      <c r="D14" s="56" t="s">
        <v>70</v>
      </c>
      <c r="E14" s="58">
        <v>38842</v>
      </c>
      <c r="F14" s="56" t="s">
        <v>20</v>
      </c>
      <c r="G14" s="56" t="s">
        <v>67</v>
      </c>
      <c r="H14" s="46"/>
      <c r="I14" s="31"/>
    </row>
    <row r="15" spans="1:9" ht="27.6" x14ac:dyDescent="0.3">
      <c r="A15" s="56" t="s">
        <v>39</v>
      </c>
      <c r="B15" s="56" t="s">
        <v>64</v>
      </c>
      <c r="C15" s="56" t="s">
        <v>65</v>
      </c>
      <c r="D15" s="56" t="s">
        <v>71</v>
      </c>
      <c r="E15" s="58">
        <v>37944</v>
      </c>
      <c r="F15" s="56" t="s">
        <v>21</v>
      </c>
      <c r="G15" s="56" t="s">
        <v>67</v>
      </c>
      <c r="H15" s="46"/>
      <c r="I15" s="31"/>
    </row>
    <row r="16" spans="1:9" ht="41.4" x14ac:dyDescent="0.3">
      <c r="A16" s="56" t="s">
        <v>39</v>
      </c>
      <c r="B16" s="56" t="s">
        <v>64</v>
      </c>
      <c r="C16" s="56" t="s">
        <v>68</v>
      </c>
      <c r="D16" s="56" t="s">
        <v>72</v>
      </c>
      <c r="E16" s="58">
        <v>38778</v>
      </c>
      <c r="F16" s="56" t="s">
        <v>20</v>
      </c>
      <c r="G16" s="56" t="s">
        <v>67</v>
      </c>
      <c r="H16" s="46"/>
      <c r="I16" s="31"/>
    </row>
    <row r="17" spans="1:9" ht="41.4" x14ac:dyDescent="0.3">
      <c r="A17" s="54" t="s">
        <v>39</v>
      </c>
      <c r="B17" s="54" t="s">
        <v>64</v>
      </c>
      <c r="C17" s="54" t="s">
        <v>68</v>
      </c>
      <c r="D17" s="54" t="s">
        <v>73</v>
      </c>
      <c r="E17" s="57">
        <v>38512</v>
      </c>
      <c r="F17" s="54" t="s">
        <v>20</v>
      </c>
      <c r="G17" s="54" t="s">
        <v>67</v>
      </c>
      <c r="H17" s="31"/>
      <c r="I17" s="31"/>
    </row>
    <row r="18" spans="1:9" ht="46.8" x14ac:dyDescent="0.3">
      <c r="A18" s="54" t="s">
        <v>35</v>
      </c>
      <c r="B18" s="61" t="s">
        <v>34</v>
      </c>
      <c r="C18" s="54" t="s">
        <v>36</v>
      </c>
      <c r="D18" s="59" t="s">
        <v>79</v>
      </c>
      <c r="E18" s="65">
        <v>38982</v>
      </c>
      <c r="F18" s="35" t="s">
        <v>20</v>
      </c>
      <c r="G18" s="54" t="s">
        <v>67</v>
      </c>
      <c r="H18" s="31"/>
      <c r="I18" s="31"/>
    </row>
    <row r="19" spans="1:9" ht="41.4" x14ac:dyDescent="0.3">
      <c r="A19" s="54" t="s">
        <v>35</v>
      </c>
      <c r="B19" s="35" t="s">
        <v>34</v>
      </c>
      <c r="C19" s="54" t="s">
        <v>36</v>
      </c>
      <c r="D19" s="76" t="s">
        <v>80</v>
      </c>
      <c r="E19" s="65">
        <v>38241</v>
      </c>
      <c r="F19" s="35" t="s">
        <v>20</v>
      </c>
      <c r="G19" s="54" t="s">
        <v>67</v>
      </c>
      <c r="H19" s="31"/>
      <c r="I19" s="31"/>
    </row>
    <row r="20" spans="1:9" ht="41.4" x14ac:dyDescent="0.3">
      <c r="A20" s="54" t="s">
        <v>35</v>
      </c>
      <c r="B20" s="35" t="s">
        <v>34</v>
      </c>
      <c r="C20" s="54" t="s">
        <v>36</v>
      </c>
      <c r="D20" s="54" t="s">
        <v>37</v>
      </c>
      <c r="E20" s="57">
        <v>38418</v>
      </c>
      <c r="F20" s="54" t="s">
        <v>20</v>
      </c>
      <c r="G20" s="54" t="s">
        <v>67</v>
      </c>
      <c r="H20" s="31"/>
      <c r="I20" s="31"/>
    </row>
    <row r="21" spans="1:9" ht="27.6" x14ac:dyDescent="0.3">
      <c r="A21" s="54" t="s">
        <v>22</v>
      </c>
      <c r="B21" s="35" t="s">
        <v>23</v>
      </c>
      <c r="C21" s="52" t="s">
        <v>26</v>
      </c>
      <c r="D21" s="59" t="s">
        <v>81</v>
      </c>
      <c r="E21" s="65">
        <v>39102</v>
      </c>
      <c r="F21" s="54" t="s">
        <v>20</v>
      </c>
      <c r="G21" s="54" t="s">
        <v>67</v>
      </c>
      <c r="H21" s="31"/>
      <c r="I21" s="31"/>
    </row>
    <row r="22" spans="1:9" ht="27.6" x14ac:dyDescent="0.3">
      <c r="A22" s="54" t="s">
        <v>83</v>
      </c>
      <c r="B22" s="60" t="s">
        <v>82</v>
      </c>
      <c r="C22" s="35" t="s">
        <v>84</v>
      </c>
      <c r="D22" s="95" t="s">
        <v>85</v>
      </c>
      <c r="E22" s="66">
        <v>37841</v>
      </c>
      <c r="F22" s="54" t="s">
        <v>21</v>
      </c>
      <c r="G22" s="54" t="s">
        <v>67</v>
      </c>
      <c r="H22" s="31"/>
      <c r="I22" s="31"/>
    </row>
    <row r="23" spans="1:9" ht="27.6" x14ac:dyDescent="0.3">
      <c r="A23" s="54" t="s">
        <v>83</v>
      </c>
      <c r="B23" s="54" t="s">
        <v>82</v>
      </c>
      <c r="C23" s="35" t="s">
        <v>84</v>
      </c>
      <c r="D23" s="76" t="s">
        <v>86</v>
      </c>
      <c r="E23" s="65">
        <v>37749</v>
      </c>
      <c r="F23" s="54" t="s">
        <v>21</v>
      </c>
      <c r="G23" s="54" t="s">
        <v>67</v>
      </c>
      <c r="H23" s="31"/>
      <c r="I23" s="31"/>
    </row>
    <row r="24" spans="1:9" ht="27.6" x14ac:dyDescent="0.3">
      <c r="A24" s="54" t="s">
        <v>83</v>
      </c>
      <c r="B24" s="60" t="s">
        <v>82</v>
      </c>
      <c r="C24" s="35" t="s">
        <v>84</v>
      </c>
      <c r="D24" s="59" t="s">
        <v>87</v>
      </c>
      <c r="E24" s="65">
        <v>37847</v>
      </c>
      <c r="F24" s="54" t="s">
        <v>21</v>
      </c>
      <c r="G24" s="54" t="s">
        <v>67</v>
      </c>
      <c r="H24" s="31"/>
      <c r="I24" s="31"/>
    </row>
    <row r="25" spans="1:9" ht="27.6" x14ac:dyDescent="0.3">
      <c r="A25" s="54" t="s">
        <v>83</v>
      </c>
      <c r="B25" s="60" t="s">
        <v>82</v>
      </c>
      <c r="C25" s="35" t="s">
        <v>84</v>
      </c>
      <c r="D25" s="59" t="s">
        <v>88</v>
      </c>
      <c r="E25" s="65">
        <v>38859</v>
      </c>
      <c r="F25" s="54" t="s">
        <v>20</v>
      </c>
      <c r="G25" s="54" t="s">
        <v>67</v>
      </c>
      <c r="H25" s="31"/>
      <c r="I25" s="31"/>
    </row>
    <row r="26" spans="1:9" ht="41.4" x14ac:dyDescent="0.3">
      <c r="A26" s="56" t="s">
        <v>39</v>
      </c>
      <c r="B26" s="56" t="s">
        <v>64</v>
      </c>
      <c r="C26" s="56" t="s">
        <v>68</v>
      </c>
      <c r="D26" s="54" t="s">
        <v>89</v>
      </c>
      <c r="E26" s="57">
        <v>37420</v>
      </c>
      <c r="F26" s="54" t="s">
        <v>21</v>
      </c>
      <c r="G26" s="54" t="s">
        <v>67</v>
      </c>
      <c r="H26" s="31"/>
      <c r="I26" s="31"/>
    </row>
    <row r="27" spans="1:9" ht="41.4" x14ac:dyDescent="0.3">
      <c r="A27" s="56" t="s">
        <v>39</v>
      </c>
      <c r="B27" s="56" t="s">
        <v>64</v>
      </c>
      <c r="C27" s="56" t="s">
        <v>68</v>
      </c>
      <c r="D27" s="54" t="s">
        <v>90</v>
      </c>
      <c r="E27" s="57">
        <v>37885</v>
      </c>
      <c r="F27" s="54" t="s">
        <v>21</v>
      </c>
      <c r="G27" s="54" t="s">
        <v>67</v>
      </c>
      <c r="H27" s="31"/>
      <c r="I27" s="31"/>
    </row>
    <row r="28" spans="1:9" ht="41.4" x14ac:dyDescent="0.3">
      <c r="A28" s="56" t="s">
        <v>39</v>
      </c>
      <c r="B28" s="56" t="s">
        <v>64</v>
      </c>
      <c r="C28" s="56" t="s">
        <v>68</v>
      </c>
      <c r="D28" s="54" t="s">
        <v>91</v>
      </c>
      <c r="E28" s="57">
        <v>37963</v>
      </c>
      <c r="F28" s="54" t="s">
        <v>20</v>
      </c>
      <c r="G28" s="54" t="s">
        <v>67</v>
      </c>
      <c r="H28" s="31"/>
      <c r="I28" s="31"/>
    </row>
    <row r="29" spans="1:9" ht="27.6" x14ac:dyDescent="0.3">
      <c r="A29" s="55" t="s">
        <v>49</v>
      </c>
      <c r="B29" s="55" t="s">
        <v>50</v>
      </c>
      <c r="C29" s="55" t="s">
        <v>51</v>
      </c>
      <c r="D29" s="55" t="s">
        <v>48</v>
      </c>
      <c r="E29" s="67">
        <v>37817</v>
      </c>
      <c r="F29" s="54" t="s">
        <v>21</v>
      </c>
      <c r="G29" s="54" t="s">
        <v>67</v>
      </c>
      <c r="H29" s="31"/>
      <c r="I29" s="31"/>
    </row>
    <row r="30" spans="1:9" ht="15" customHeight="1" x14ac:dyDescent="0.3">
      <c r="A30" s="55" t="s">
        <v>49</v>
      </c>
      <c r="B30" s="55" t="s">
        <v>50</v>
      </c>
      <c r="C30" s="55" t="s">
        <v>51</v>
      </c>
      <c r="D30" s="55" t="s">
        <v>52</v>
      </c>
      <c r="E30" s="67">
        <v>38884</v>
      </c>
      <c r="F30" s="54" t="s">
        <v>20</v>
      </c>
      <c r="G30" s="35" t="s">
        <v>67</v>
      </c>
      <c r="H30" s="32"/>
      <c r="I30" s="31"/>
    </row>
    <row r="31" spans="1:9" ht="27.6" x14ac:dyDescent="0.3">
      <c r="A31" s="55" t="s">
        <v>49</v>
      </c>
      <c r="B31" s="55" t="s">
        <v>50</v>
      </c>
      <c r="C31" s="55" t="s">
        <v>51</v>
      </c>
      <c r="D31" s="55" t="s">
        <v>92</v>
      </c>
      <c r="E31" s="67">
        <v>39094</v>
      </c>
      <c r="F31" s="35" t="s">
        <v>20</v>
      </c>
      <c r="G31" s="54" t="s">
        <v>67</v>
      </c>
      <c r="H31" s="31"/>
      <c r="I31" s="31"/>
    </row>
    <row r="32" spans="1:9" ht="27.6" x14ac:dyDescent="0.3">
      <c r="A32" s="54" t="s">
        <v>11</v>
      </c>
      <c r="B32" s="54" t="s">
        <v>12</v>
      </c>
      <c r="C32" s="35" t="s">
        <v>13</v>
      </c>
      <c r="D32" s="63" t="s">
        <v>93</v>
      </c>
      <c r="E32" s="64">
        <v>40464</v>
      </c>
      <c r="F32" s="35" t="s">
        <v>20</v>
      </c>
      <c r="G32" s="54" t="s">
        <v>67</v>
      </c>
      <c r="H32" s="31"/>
      <c r="I32" s="31"/>
    </row>
    <row r="33" spans="1:9" ht="27.6" x14ac:dyDescent="0.3">
      <c r="A33" s="54" t="s">
        <v>11</v>
      </c>
      <c r="B33" s="54" t="s">
        <v>12</v>
      </c>
      <c r="C33" s="35" t="s">
        <v>13</v>
      </c>
      <c r="D33" s="63" t="s">
        <v>94</v>
      </c>
      <c r="E33" s="64">
        <v>40328</v>
      </c>
      <c r="F33" s="35" t="s">
        <v>20</v>
      </c>
      <c r="G33" s="54" t="s">
        <v>67</v>
      </c>
      <c r="H33" s="31"/>
      <c r="I33" s="31"/>
    </row>
    <row r="34" spans="1:9" ht="27.6" x14ac:dyDescent="0.3">
      <c r="A34" s="54" t="s">
        <v>11</v>
      </c>
      <c r="B34" s="54" t="s">
        <v>12</v>
      </c>
      <c r="C34" s="35" t="s">
        <v>13</v>
      </c>
      <c r="D34" s="63" t="s">
        <v>38</v>
      </c>
      <c r="E34" s="64">
        <v>39767</v>
      </c>
      <c r="F34" s="35" t="s">
        <v>20</v>
      </c>
      <c r="G34" s="54" t="s">
        <v>67</v>
      </c>
      <c r="H34" s="31"/>
      <c r="I34" s="31"/>
    </row>
    <row r="35" spans="1:9" ht="31.2" x14ac:dyDescent="0.3">
      <c r="A35" s="54" t="s">
        <v>11</v>
      </c>
      <c r="B35" s="54" t="s">
        <v>12</v>
      </c>
      <c r="C35" s="35" t="s">
        <v>13</v>
      </c>
      <c r="D35" s="78" t="s">
        <v>95</v>
      </c>
      <c r="E35" s="64">
        <v>40389</v>
      </c>
      <c r="F35" s="35" t="s">
        <v>20</v>
      </c>
      <c r="G35" s="54" t="s">
        <v>67</v>
      </c>
      <c r="H35" s="31"/>
      <c r="I35" s="31"/>
    </row>
    <row r="36" spans="1:9" ht="27.6" x14ac:dyDescent="0.3">
      <c r="A36" s="56" t="s">
        <v>11</v>
      </c>
      <c r="B36" s="56" t="s">
        <v>12</v>
      </c>
      <c r="C36" s="36" t="s">
        <v>13</v>
      </c>
      <c r="D36" s="63" t="s">
        <v>96</v>
      </c>
      <c r="E36" s="64">
        <v>38653</v>
      </c>
      <c r="F36" s="36" t="s">
        <v>20</v>
      </c>
      <c r="G36" s="56" t="s">
        <v>67</v>
      </c>
      <c r="H36" s="38"/>
      <c r="I36" s="46"/>
    </row>
    <row r="37" spans="1:9" ht="27.6" x14ac:dyDescent="0.3">
      <c r="A37" s="56" t="s">
        <v>11</v>
      </c>
      <c r="B37" s="56" t="s">
        <v>12</v>
      </c>
      <c r="C37" s="36" t="s">
        <v>13</v>
      </c>
      <c r="D37" s="63" t="s">
        <v>97</v>
      </c>
      <c r="E37" s="64">
        <v>38953</v>
      </c>
      <c r="F37" s="36" t="s">
        <v>20</v>
      </c>
      <c r="G37" s="56" t="s">
        <v>67</v>
      </c>
      <c r="H37" s="38"/>
      <c r="I37" s="46"/>
    </row>
    <row r="38" spans="1:9" ht="27.6" x14ac:dyDescent="0.3">
      <c r="A38" s="56" t="s">
        <v>11</v>
      </c>
      <c r="B38" s="56" t="s">
        <v>12</v>
      </c>
      <c r="C38" s="36" t="s">
        <v>13</v>
      </c>
      <c r="D38" s="63" t="s">
        <v>98</v>
      </c>
      <c r="E38" s="64">
        <v>40015</v>
      </c>
      <c r="F38" s="36" t="s">
        <v>20</v>
      </c>
      <c r="G38" s="56" t="s">
        <v>67</v>
      </c>
      <c r="H38" s="46"/>
      <c r="I38" s="46"/>
    </row>
    <row r="39" spans="1:9" ht="27.6" x14ac:dyDescent="0.3">
      <c r="A39" s="54" t="s">
        <v>11</v>
      </c>
      <c r="B39" s="54" t="s">
        <v>12</v>
      </c>
      <c r="C39" s="35" t="s">
        <v>13</v>
      </c>
      <c r="D39" s="63" t="s">
        <v>99</v>
      </c>
      <c r="E39" s="64">
        <v>39187</v>
      </c>
      <c r="F39" s="35" t="s">
        <v>20</v>
      </c>
      <c r="G39" s="54" t="s">
        <v>67</v>
      </c>
      <c r="H39" s="31"/>
      <c r="I39" s="31"/>
    </row>
    <row r="40" spans="1:9" ht="27.6" x14ac:dyDescent="0.3">
      <c r="A40" s="54" t="s">
        <v>11</v>
      </c>
      <c r="B40" s="54" t="s">
        <v>12</v>
      </c>
      <c r="C40" s="35" t="s">
        <v>13</v>
      </c>
      <c r="D40" s="63" t="s">
        <v>100</v>
      </c>
      <c r="E40" s="64">
        <v>39289</v>
      </c>
      <c r="F40" s="54" t="s">
        <v>20</v>
      </c>
      <c r="G40" s="54" t="s">
        <v>67</v>
      </c>
      <c r="H40" s="31"/>
      <c r="I40" s="31"/>
    </row>
    <row r="41" spans="1:9" ht="31.2" x14ac:dyDescent="0.3">
      <c r="A41" s="54" t="s">
        <v>11</v>
      </c>
      <c r="B41" s="54" t="s">
        <v>12</v>
      </c>
      <c r="C41" s="35" t="s">
        <v>13</v>
      </c>
      <c r="D41" s="78" t="s">
        <v>101</v>
      </c>
      <c r="E41" s="64">
        <v>38747</v>
      </c>
      <c r="F41" s="54" t="s">
        <v>20</v>
      </c>
      <c r="G41" s="35" t="s">
        <v>67</v>
      </c>
      <c r="H41" s="31"/>
      <c r="I41" s="31"/>
    </row>
    <row r="42" spans="1:9" ht="41.4" x14ac:dyDescent="0.3">
      <c r="A42" s="54" t="s">
        <v>39</v>
      </c>
      <c r="B42" s="54" t="s">
        <v>42</v>
      </c>
      <c r="C42" s="54" t="s">
        <v>40</v>
      </c>
      <c r="D42" s="54" t="s">
        <v>41</v>
      </c>
      <c r="E42" s="65">
        <v>39352</v>
      </c>
      <c r="F42" s="54" t="s">
        <v>20</v>
      </c>
      <c r="G42" s="54" t="s">
        <v>67</v>
      </c>
      <c r="H42" s="31"/>
      <c r="I42" s="31"/>
    </row>
    <row r="43" spans="1:9" ht="41.4" x14ac:dyDescent="0.3">
      <c r="A43" s="56" t="s">
        <v>39</v>
      </c>
      <c r="B43" s="56" t="s">
        <v>42</v>
      </c>
      <c r="C43" s="56" t="s">
        <v>40</v>
      </c>
      <c r="D43" s="56" t="s">
        <v>43</v>
      </c>
      <c r="E43" s="65">
        <v>38796</v>
      </c>
      <c r="F43" s="54" t="s">
        <v>21</v>
      </c>
      <c r="G43" s="54" t="s">
        <v>67</v>
      </c>
      <c r="H43" s="31"/>
      <c r="I43" s="31"/>
    </row>
    <row r="44" spans="1:9" ht="41.4" x14ac:dyDescent="0.3">
      <c r="A44" s="56" t="s">
        <v>39</v>
      </c>
      <c r="B44" s="56" t="s">
        <v>42</v>
      </c>
      <c r="C44" s="56" t="s">
        <v>40</v>
      </c>
      <c r="D44" s="56" t="s">
        <v>44</v>
      </c>
      <c r="E44" s="66">
        <v>39466</v>
      </c>
      <c r="F44" s="54" t="s">
        <v>20</v>
      </c>
      <c r="G44" s="54" t="s">
        <v>67</v>
      </c>
      <c r="H44" s="31"/>
      <c r="I44" s="31"/>
    </row>
    <row r="45" spans="1:9" ht="41.4" x14ac:dyDescent="0.3">
      <c r="A45" s="56" t="s">
        <v>39</v>
      </c>
      <c r="B45" s="56" t="s">
        <v>42</v>
      </c>
      <c r="C45" s="56" t="s">
        <v>40</v>
      </c>
      <c r="D45" s="56" t="s">
        <v>45</v>
      </c>
      <c r="E45" s="58">
        <v>39154</v>
      </c>
      <c r="F45" s="54" t="s">
        <v>102</v>
      </c>
      <c r="G45" s="54" t="s">
        <v>67</v>
      </c>
      <c r="H45" s="31"/>
      <c r="I45" s="31"/>
    </row>
    <row r="46" spans="1:9" ht="41.4" x14ac:dyDescent="0.3">
      <c r="A46" s="56" t="s">
        <v>39</v>
      </c>
      <c r="B46" s="56" t="s">
        <v>42</v>
      </c>
      <c r="C46" s="56" t="s">
        <v>40</v>
      </c>
      <c r="D46" s="56" t="s">
        <v>46</v>
      </c>
      <c r="E46" s="58">
        <v>37555</v>
      </c>
      <c r="F46" s="56" t="s">
        <v>21</v>
      </c>
      <c r="G46" s="54" t="s">
        <v>67</v>
      </c>
      <c r="H46" s="31"/>
      <c r="I46" s="31"/>
    </row>
    <row r="47" spans="1:9" ht="41.4" x14ac:dyDescent="0.3">
      <c r="A47" s="56" t="s">
        <v>39</v>
      </c>
      <c r="B47" s="56" t="s">
        <v>42</v>
      </c>
      <c r="C47" s="56" t="s">
        <v>40</v>
      </c>
      <c r="D47" s="56" t="s">
        <v>47</v>
      </c>
      <c r="E47" s="58">
        <v>36979</v>
      </c>
      <c r="F47" s="56" t="s">
        <v>21</v>
      </c>
      <c r="G47" s="54" t="s">
        <v>67</v>
      </c>
      <c r="H47" s="31"/>
      <c r="I47" s="31"/>
    </row>
    <row r="48" spans="1:9" ht="41.4" x14ac:dyDescent="0.3">
      <c r="A48" s="56" t="s">
        <v>39</v>
      </c>
      <c r="B48" s="56" t="s">
        <v>42</v>
      </c>
      <c r="C48" s="56" t="s">
        <v>40</v>
      </c>
      <c r="D48" s="63" t="s">
        <v>105</v>
      </c>
      <c r="E48" s="65">
        <v>39507</v>
      </c>
      <c r="F48" s="54" t="s">
        <v>20</v>
      </c>
      <c r="G48" s="54" t="s">
        <v>67</v>
      </c>
      <c r="H48" s="31"/>
      <c r="I48" s="31"/>
    </row>
    <row r="49" spans="1:9" ht="41.4" x14ac:dyDescent="0.3">
      <c r="A49" s="56" t="s">
        <v>39</v>
      </c>
      <c r="B49" s="56" t="s">
        <v>42</v>
      </c>
      <c r="C49" s="56" t="s">
        <v>40</v>
      </c>
      <c r="D49" s="59" t="s">
        <v>106</v>
      </c>
      <c r="E49" s="65">
        <v>39731</v>
      </c>
      <c r="F49" s="56" t="s">
        <v>20</v>
      </c>
      <c r="G49" s="56" t="s">
        <v>67</v>
      </c>
      <c r="H49" s="31"/>
      <c r="I49" s="31"/>
    </row>
    <row r="50" spans="1:9" ht="31.2" x14ac:dyDescent="0.3">
      <c r="A50" s="55" t="s">
        <v>54</v>
      </c>
      <c r="B50" s="63" t="s">
        <v>53</v>
      </c>
      <c r="C50" s="75" t="s">
        <v>55</v>
      </c>
      <c r="D50" s="59" t="s">
        <v>56</v>
      </c>
      <c r="E50" s="65">
        <v>38785</v>
      </c>
      <c r="F50" s="54" t="s">
        <v>20</v>
      </c>
      <c r="G50" s="56" t="s">
        <v>67</v>
      </c>
      <c r="H50" s="32"/>
      <c r="I50" s="31"/>
    </row>
    <row r="51" spans="1:9" ht="31.2" x14ac:dyDescent="0.3">
      <c r="A51" s="55" t="s">
        <v>54</v>
      </c>
      <c r="B51" s="63" t="s">
        <v>53</v>
      </c>
      <c r="C51" s="75" t="s">
        <v>55</v>
      </c>
      <c r="D51" s="56" t="s">
        <v>103</v>
      </c>
      <c r="E51" s="58">
        <v>38310</v>
      </c>
      <c r="F51" s="54" t="s">
        <v>20</v>
      </c>
      <c r="G51" s="56" t="s">
        <v>67</v>
      </c>
      <c r="H51" s="32"/>
      <c r="I51" s="31"/>
    </row>
    <row r="52" spans="1:9" ht="31.2" x14ac:dyDescent="0.3">
      <c r="A52" s="55" t="s">
        <v>54</v>
      </c>
      <c r="B52" s="63" t="s">
        <v>53</v>
      </c>
      <c r="C52" s="75" t="s">
        <v>55</v>
      </c>
      <c r="D52" s="56" t="s">
        <v>104</v>
      </c>
      <c r="E52" s="58">
        <v>39064</v>
      </c>
      <c r="F52" s="54" t="s">
        <v>20</v>
      </c>
      <c r="G52" s="56" t="s">
        <v>67</v>
      </c>
      <c r="H52" s="32"/>
      <c r="I52" s="31"/>
    </row>
    <row r="53" spans="1:9" hidden="1" x14ac:dyDescent="0.3">
      <c r="A53" s="56"/>
      <c r="B53" s="56"/>
      <c r="C53" s="56"/>
      <c r="D53" s="56"/>
      <c r="E53" s="58"/>
      <c r="F53" s="56"/>
      <c r="G53" s="56"/>
      <c r="H53" s="32"/>
      <c r="I53" s="31"/>
    </row>
    <row r="54" spans="1:9" ht="15" hidden="1" customHeight="1" x14ac:dyDescent="0.3">
      <c r="A54" s="56"/>
      <c r="B54" s="56"/>
      <c r="C54" s="56"/>
      <c r="D54" s="56"/>
      <c r="E54" s="58"/>
      <c r="F54" s="56"/>
      <c r="G54" s="56"/>
      <c r="H54" s="32"/>
      <c r="I54" s="31"/>
    </row>
    <row r="55" spans="1:9" hidden="1" x14ac:dyDescent="0.3">
      <c r="A55" s="55"/>
      <c r="B55" s="55"/>
      <c r="C55" s="55"/>
      <c r="D55" s="55"/>
      <c r="E55" s="67"/>
      <c r="F55" s="55"/>
      <c r="G55" s="55"/>
      <c r="H55" s="32"/>
      <c r="I55" s="31"/>
    </row>
    <row r="56" spans="1:9" hidden="1" x14ac:dyDescent="0.3">
      <c r="A56" s="55"/>
      <c r="B56" s="55"/>
      <c r="C56" s="55"/>
      <c r="D56" s="55"/>
      <c r="E56" s="67"/>
      <c r="F56" s="55"/>
      <c r="G56" s="55"/>
      <c r="H56" s="32"/>
      <c r="I56" s="31"/>
    </row>
    <row r="57" spans="1:9" hidden="1" x14ac:dyDescent="0.3">
      <c r="A57" s="55"/>
      <c r="B57" s="55"/>
      <c r="C57" s="55"/>
      <c r="D57" s="55"/>
      <c r="E57" s="67"/>
      <c r="F57" s="55"/>
      <c r="G57" s="55"/>
      <c r="H57" s="32"/>
      <c r="I57" s="31"/>
    </row>
    <row r="58" spans="1:9" hidden="1" x14ac:dyDescent="0.3">
      <c r="A58" s="55"/>
      <c r="B58" s="55"/>
      <c r="C58" s="55"/>
      <c r="D58" s="55"/>
      <c r="E58" s="67"/>
      <c r="F58" s="55"/>
      <c r="G58" s="55"/>
      <c r="H58" s="32"/>
      <c r="I58" s="31"/>
    </row>
    <row r="59" spans="1:9" ht="15.6" hidden="1" x14ac:dyDescent="0.3">
      <c r="A59" s="55"/>
      <c r="B59" s="63"/>
      <c r="C59" s="75"/>
      <c r="D59" s="55"/>
      <c r="E59" s="67"/>
      <c r="F59" s="55"/>
      <c r="G59" s="55"/>
      <c r="H59" s="71"/>
      <c r="I59" s="72"/>
    </row>
    <row r="60" spans="1:9" ht="15.6" hidden="1" x14ac:dyDescent="0.3">
      <c r="A60" s="54"/>
      <c r="B60" s="54"/>
      <c r="C60" s="75"/>
      <c r="D60" s="76"/>
      <c r="E60" s="65"/>
      <c r="F60" s="54"/>
      <c r="G60" s="59"/>
      <c r="H60" s="74"/>
      <c r="I60" s="74"/>
    </row>
    <row r="61" spans="1:9" ht="15.6" hidden="1" x14ac:dyDescent="0.3">
      <c r="A61" s="54"/>
      <c r="B61" s="54"/>
      <c r="C61" s="75"/>
      <c r="D61" s="59"/>
      <c r="E61" s="65"/>
      <c r="F61" s="54"/>
      <c r="G61" s="59"/>
      <c r="H61" s="74"/>
      <c r="I61" s="74"/>
    </row>
    <row r="62" spans="1:9" hidden="1" x14ac:dyDescent="0.3">
      <c r="A62" s="70"/>
      <c r="B62" s="54"/>
      <c r="C62" s="70"/>
      <c r="D62" s="54"/>
      <c r="E62" s="57"/>
      <c r="F62" s="54"/>
      <c r="G62" s="54"/>
      <c r="H62" s="69"/>
      <c r="I62" s="69"/>
    </row>
    <row r="63" spans="1:9" hidden="1" x14ac:dyDescent="0.3">
      <c r="A63" s="70"/>
      <c r="B63" s="54"/>
      <c r="C63" s="73"/>
      <c r="D63" s="54"/>
      <c r="E63" s="57"/>
      <c r="F63" s="54"/>
      <c r="G63" s="54"/>
      <c r="H63" s="69"/>
      <c r="I63" s="69"/>
    </row>
    <row r="64" spans="1:9" hidden="1" x14ac:dyDescent="0.3">
      <c r="A64" s="70"/>
      <c r="B64" s="54"/>
      <c r="C64" s="73"/>
      <c r="D64" s="54"/>
      <c r="E64" s="57"/>
      <c r="F64" s="54"/>
      <c r="G64" s="54"/>
      <c r="H64" s="69"/>
      <c r="I64" s="69"/>
    </row>
    <row r="65" spans="1:9" hidden="1" x14ac:dyDescent="0.3">
      <c r="A65" s="70"/>
      <c r="B65" s="54"/>
      <c r="C65" s="73"/>
      <c r="D65" s="54"/>
      <c r="E65" s="57"/>
      <c r="F65" s="54"/>
      <c r="G65" s="54"/>
      <c r="H65" s="69"/>
      <c r="I65" s="69"/>
    </row>
    <row r="66" spans="1:9" hidden="1" x14ac:dyDescent="0.3">
      <c r="A66" s="70"/>
      <c r="B66" s="54"/>
      <c r="C66" s="73"/>
      <c r="D66" s="54"/>
      <c r="E66" s="57"/>
      <c r="F66" s="54"/>
      <c r="G66" s="54"/>
      <c r="H66" s="69"/>
      <c r="I66" s="69"/>
    </row>
    <row r="67" spans="1:9" hidden="1" x14ac:dyDescent="0.3">
      <c r="A67" s="70"/>
      <c r="B67" s="54"/>
      <c r="C67" s="73"/>
      <c r="D67" s="54"/>
      <c r="E67" s="57"/>
      <c r="F67" s="54"/>
      <c r="G67" s="54"/>
      <c r="H67" s="69"/>
      <c r="I67" s="69"/>
    </row>
    <row r="68" spans="1:9" hidden="1" x14ac:dyDescent="0.3">
      <c r="A68" s="70"/>
      <c r="B68" s="54"/>
      <c r="C68" s="73"/>
      <c r="D68" s="54"/>
      <c r="E68" s="57"/>
      <c r="F68" s="54"/>
      <c r="G68" s="54"/>
      <c r="H68" s="69"/>
      <c r="I68" s="69"/>
    </row>
    <row r="69" spans="1:9" ht="41.4" x14ac:dyDescent="0.3">
      <c r="A69" s="56" t="s">
        <v>39</v>
      </c>
      <c r="B69" s="56" t="s">
        <v>42</v>
      </c>
      <c r="C69" s="56" t="s">
        <v>40</v>
      </c>
      <c r="D69" s="56" t="s">
        <v>115</v>
      </c>
      <c r="E69" s="58">
        <v>38826</v>
      </c>
      <c r="F69" s="54" t="s">
        <v>102</v>
      </c>
      <c r="G69" s="54" t="s">
        <v>67</v>
      </c>
      <c r="H69" s="69"/>
      <c r="I69" s="69"/>
    </row>
    <row r="70" spans="1:9" ht="27.6" x14ac:dyDescent="0.3">
      <c r="A70" s="55" t="s">
        <v>49</v>
      </c>
      <c r="B70" s="55" t="s">
        <v>50</v>
      </c>
      <c r="C70" s="56" t="s">
        <v>40</v>
      </c>
      <c r="D70" s="56" t="s">
        <v>116</v>
      </c>
      <c r="E70" s="58"/>
      <c r="F70" s="54" t="s">
        <v>102</v>
      </c>
      <c r="G70" s="54" t="s">
        <v>67</v>
      </c>
      <c r="H70" s="69"/>
      <c r="I70" s="69"/>
    </row>
    <row r="71" spans="1:9" ht="41.4" x14ac:dyDescent="0.3">
      <c r="A71" s="56" t="s">
        <v>39</v>
      </c>
      <c r="B71" s="56" t="s">
        <v>42</v>
      </c>
      <c r="C71" s="56" t="s">
        <v>40</v>
      </c>
      <c r="D71" s="56" t="s">
        <v>134</v>
      </c>
      <c r="E71" s="58"/>
      <c r="F71" s="54" t="s">
        <v>102</v>
      </c>
      <c r="G71" s="54" t="s">
        <v>67</v>
      </c>
      <c r="H71" s="69"/>
      <c r="I71" s="69"/>
    </row>
  </sheetData>
  <autoFilter ref="A2:I68">
    <filterColumn colId="5">
      <customFilters>
        <customFilter operator="notEqual" val=" "/>
      </customFilters>
    </filterColumn>
  </autoFilter>
  <mergeCells count="1">
    <mergeCell ref="A1:I1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0" zoomScaleNormal="80" workbookViewId="0">
      <selection activeCell="M4" sqref="M4:P4"/>
    </sheetView>
  </sheetViews>
  <sheetFormatPr defaultRowHeight="14.4" x14ac:dyDescent="0.3"/>
  <cols>
    <col min="1" max="1" width="21.109375" customWidth="1"/>
    <col min="2" max="2" width="26" customWidth="1"/>
    <col min="3" max="3" width="29" customWidth="1"/>
    <col min="4" max="4" width="13.44140625" customWidth="1"/>
    <col min="5" max="9" width="11.88671875" customWidth="1"/>
    <col min="10" max="10" width="11.5546875" customWidth="1"/>
    <col min="16" max="16" width="66.33203125" customWidth="1"/>
  </cols>
  <sheetData>
    <row r="1" spans="1:16" ht="64.5" customHeight="1" x14ac:dyDescent="0.3">
      <c r="A1" s="106" t="s">
        <v>114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6" ht="36.75" customHeight="1" x14ac:dyDescent="0.3">
      <c r="A2" s="134" t="s">
        <v>0</v>
      </c>
      <c r="B2" s="134" t="s">
        <v>1</v>
      </c>
      <c r="C2" s="134" t="s">
        <v>2</v>
      </c>
      <c r="D2" s="103" t="s">
        <v>9</v>
      </c>
      <c r="E2" s="104"/>
      <c r="F2" s="105"/>
      <c r="G2" s="103" t="s">
        <v>10</v>
      </c>
      <c r="H2" s="104"/>
      <c r="I2" s="105"/>
      <c r="J2" s="134" t="s">
        <v>3</v>
      </c>
      <c r="K2" s="135" t="s">
        <v>132</v>
      </c>
    </row>
    <row r="3" spans="1:16" ht="15.6" x14ac:dyDescent="0.3">
      <c r="A3" s="136"/>
      <c r="B3" s="136"/>
      <c r="C3" s="136"/>
      <c r="D3" s="40" t="s">
        <v>60</v>
      </c>
      <c r="E3" s="40" t="s">
        <v>61</v>
      </c>
      <c r="F3" s="40" t="s">
        <v>62</v>
      </c>
      <c r="G3" s="40" t="s">
        <v>60</v>
      </c>
      <c r="H3" s="40" t="s">
        <v>61</v>
      </c>
      <c r="I3" s="40" t="s">
        <v>62</v>
      </c>
      <c r="J3" s="136"/>
      <c r="K3" s="137"/>
    </row>
    <row r="4" spans="1:16" ht="28.8" x14ac:dyDescent="0.3">
      <c r="A4" s="56" t="s">
        <v>22</v>
      </c>
      <c r="B4" s="56" t="s">
        <v>23</v>
      </c>
      <c r="C4" s="36" t="s">
        <v>26</v>
      </c>
      <c r="D4" s="81">
        <v>757</v>
      </c>
      <c r="E4" s="81">
        <v>531</v>
      </c>
      <c r="F4" s="81">
        <f>SUM(D4:E4)</f>
        <v>1288</v>
      </c>
      <c r="G4" s="9">
        <v>241</v>
      </c>
      <c r="H4" s="9">
        <v>192</v>
      </c>
      <c r="I4" s="81">
        <f>SUM(G4:H4)</f>
        <v>433</v>
      </c>
      <c r="J4" s="18">
        <v>1721</v>
      </c>
      <c r="K4" s="91" t="s">
        <v>129</v>
      </c>
      <c r="M4" s="102" t="s">
        <v>133</v>
      </c>
      <c r="N4" s="102"/>
      <c r="O4" s="102"/>
      <c r="P4" s="102"/>
    </row>
    <row r="5" spans="1:16" ht="15.6" x14ac:dyDescent="0.3">
      <c r="A5" s="54" t="s">
        <v>31</v>
      </c>
      <c r="B5" s="60" t="s">
        <v>32</v>
      </c>
      <c r="C5" s="35" t="s">
        <v>33</v>
      </c>
      <c r="D5" s="81">
        <v>1369</v>
      </c>
      <c r="E5" s="81">
        <v>1851</v>
      </c>
      <c r="F5" s="81">
        <f>SUM(D5:E5)</f>
        <v>3220</v>
      </c>
      <c r="G5" s="9">
        <v>0</v>
      </c>
      <c r="H5" s="9">
        <v>0</v>
      </c>
      <c r="I5" s="81">
        <f>SUM(G5:H5)</f>
        <v>0</v>
      </c>
      <c r="J5" s="18">
        <v>3220</v>
      </c>
      <c r="K5" s="91" t="s">
        <v>128</v>
      </c>
    </row>
    <row r="6" spans="1:16" ht="15.6" x14ac:dyDescent="0.3">
      <c r="A6" s="54" t="s">
        <v>11</v>
      </c>
      <c r="B6" s="54" t="s">
        <v>12</v>
      </c>
      <c r="C6" s="35" t="s">
        <v>13</v>
      </c>
      <c r="D6" s="129">
        <v>2046</v>
      </c>
      <c r="E6" s="129">
        <v>2176</v>
      </c>
      <c r="F6" s="129">
        <f>SUM(D6:E6)</f>
        <v>4222</v>
      </c>
      <c r="G6" s="6">
        <v>0</v>
      </c>
      <c r="H6" s="6">
        <v>0</v>
      </c>
      <c r="I6" s="129">
        <f>SUM(G6:H6)</f>
        <v>0</v>
      </c>
      <c r="J6" s="18">
        <v>4222</v>
      </c>
      <c r="K6" s="92" t="s">
        <v>127</v>
      </c>
    </row>
    <row r="7" spans="1:16" ht="46.8" x14ac:dyDescent="0.3">
      <c r="A7" s="54" t="s">
        <v>35</v>
      </c>
      <c r="B7" s="78" t="s">
        <v>34</v>
      </c>
      <c r="C7" s="54" t="s">
        <v>36</v>
      </c>
      <c r="D7" s="81">
        <v>266</v>
      </c>
      <c r="E7" s="81">
        <v>1170</v>
      </c>
      <c r="F7" s="81">
        <f>SUM(D7:E7)</f>
        <v>1436</v>
      </c>
      <c r="G7" s="9">
        <v>0</v>
      </c>
      <c r="H7" s="9">
        <v>0</v>
      </c>
      <c r="I7" s="81">
        <f>SUM(G7:H7)</f>
        <v>0</v>
      </c>
      <c r="J7" s="18">
        <v>1436</v>
      </c>
      <c r="K7" s="91" t="s">
        <v>131</v>
      </c>
    </row>
    <row r="8" spans="1:16" ht="15.6" x14ac:dyDescent="0.3">
      <c r="A8" s="55" t="s">
        <v>49</v>
      </c>
      <c r="B8" s="55" t="s">
        <v>50</v>
      </c>
      <c r="C8" s="55" t="s">
        <v>51</v>
      </c>
      <c r="D8" s="129">
        <v>1961</v>
      </c>
      <c r="E8" s="129">
        <v>2679</v>
      </c>
      <c r="F8" s="129">
        <f>SUM(D8:E8)</f>
        <v>4640</v>
      </c>
      <c r="G8" s="6">
        <v>1000</v>
      </c>
      <c r="H8" s="6">
        <v>460</v>
      </c>
      <c r="I8" s="129">
        <f>SUM(G8:H8)</f>
        <v>1460</v>
      </c>
      <c r="J8" s="18">
        <v>6100</v>
      </c>
      <c r="K8" s="92" t="s">
        <v>126</v>
      </c>
    </row>
    <row r="9" spans="1:16" ht="15.6" x14ac:dyDescent="0.3">
      <c r="A9" s="55" t="s">
        <v>54</v>
      </c>
      <c r="B9" s="63" t="s">
        <v>53</v>
      </c>
      <c r="C9" s="75" t="s">
        <v>55</v>
      </c>
      <c r="D9" s="129">
        <v>0</v>
      </c>
      <c r="E9" s="129">
        <v>0</v>
      </c>
      <c r="F9" s="129">
        <f>SUM(D9:E9)</f>
        <v>0</v>
      </c>
      <c r="G9" s="6">
        <v>0</v>
      </c>
      <c r="H9" s="6">
        <v>0</v>
      </c>
      <c r="I9" s="129">
        <f>SUM(G9:H9)</f>
        <v>0</v>
      </c>
      <c r="J9" s="18">
        <v>0</v>
      </c>
      <c r="K9" s="92"/>
    </row>
    <row r="10" spans="1:16" ht="27.6" x14ac:dyDescent="0.3">
      <c r="A10" s="54" t="s">
        <v>39</v>
      </c>
      <c r="B10" s="54" t="s">
        <v>42</v>
      </c>
      <c r="C10" s="54" t="s">
        <v>40</v>
      </c>
      <c r="D10" s="130">
        <v>1415</v>
      </c>
      <c r="E10" s="130">
        <v>1531</v>
      </c>
      <c r="F10" s="130">
        <f>SUM(D10:E10)</f>
        <v>2946</v>
      </c>
      <c r="G10" s="12">
        <v>755</v>
      </c>
      <c r="H10" s="12">
        <v>225</v>
      </c>
      <c r="I10" s="130">
        <f>SUM(G10:H10)</f>
        <v>980</v>
      </c>
      <c r="J10" s="132">
        <v>3926</v>
      </c>
      <c r="K10" s="93" t="s">
        <v>122</v>
      </c>
    </row>
    <row r="11" spans="1:16" ht="41.4" x14ac:dyDescent="0.3">
      <c r="A11" s="54" t="s">
        <v>39</v>
      </c>
      <c r="B11" s="56" t="s">
        <v>64</v>
      </c>
      <c r="C11" s="35" t="s">
        <v>107</v>
      </c>
      <c r="D11" s="130">
        <v>1700</v>
      </c>
      <c r="E11" s="130">
        <v>1521</v>
      </c>
      <c r="F11" s="130">
        <f>SUM(D11:E11)</f>
        <v>3221</v>
      </c>
      <c r="G11" s="12">
        <v>853</v>
      </c>
      <c r="H11" s="12">
        <v>2071</v>
      </c>
      <c r="I11" s="130">
        <f>SUM(G11:H11)</f>
        <v>2924</v>
      </c>
      <c r="J11" s="132">
        <v>6145</v>
      </c>
      <c r="K11" s="93" t="s">
        <v>125</v>
      </c>
    </row>
    <row r="12" spans="1:16" ht="15.6" x14ac:dyDescent="0.3">
      <c r="A12" s="54" t="s">
        <v>83</v>
      </c>
      <c r="B12" s="54" t="s">
        <v>82</v>
      </c>
      <c r="C12" s="35" t="s">
        <v>84</v>
      </c>
      <c r="D12" s="81">
        <v>77</v>
      </c>
      <c r="E12" s="9">
        <v>369</v>
      </c>
      <c r="F12" s="81">
        <f>SUM(D12:E12)</f>
        <v>446</v>
      </c>
      <c r="G12" s="9">
        <v>590</v>
      </c>
      <c r="H12" s="9">
        <v>570</v>
      </c>
      <c r="I12" s="81">
        <f>SUM(G12:H12)</f>
        <v>1160</v>
      </c>
      <c r="J12" s="18">
        <v>1606</v>
      </c>
      <c r="K12" s="91" t="s">
        <v>130</v>
      </c>
    </row>
    <row r="13" spans="1:16" ht="15.6" x14ac:dyDescent="0.3">
      <c r="A13" s="69"/>
      <c r="B13" s="69"/>
      <c r="C13" s="69"/>
      <c r="D13" s="6"/>
      <c r="E13" s="6"/>
      <c r="F13" s="6"/>
      <c r="G13" s="6"/>
      <c r="H13" s="6"/>
      <c r="I13" s="6"/>
      <c r="J13" s="6"/>
      <c r="K13" s="92"/>
    </row>
    <row r="14" spans="1:16" ht="15.6" x14ac:dyDescent="0.3">
      <c r="A14" s="69"/>
      <c r="B14" s="69"/>
      <c r="C14" s="69"/>
      <c r="D14" s="6"/>
      <c r="E14" s="6"/>
      <c r="F14" s="6"/>
      <c r="G14" s="6"/>
      <c r="H14" s="6"/>
      <c r="I14" s="6"/>
      <c r="J14" s="6"/>
      <c r="K14" s="92"/>
    </row>
    <row r="15" spans="1:16" ht="15.6" x14ac:dyDescent="0.3">
      <c r="A15" s="54"/>
      <c r="B15" s="54"/>
      <c r="C15" s="54"/>
      <c r="D15" s="6"/>
      <c r="E15" s="6"/>
      <c r="F15" s="6"/>
      <c r="G15" s="6"/>
      <c r="H15" s="6"/>
      <c r="I15" s="6"/>
      <c r="J15" s="6"/>
      <c r="K15" s="92"/>
    </row>
    <row r="16" spans="1:16" ht="15.6" x14ac:dyDescent="0.3">
      <c r="A16" s="55"/>
      <c r="B16" s="63"/>
      <c r="C16" s="75"/>
      <c r="D16" s="6"/>
      <c r="E16" s="6"/>
      <c r="F16" s="6"/>
      <c r="G16" s="6"/>
      <c r="H16" s="6"/>
      <c r="I16" s="6"/>
      <c r="J16" s="6"/>
      <c r="K16" s="18"/>
    </row>
    <row r="17" spans="1:11" ht="15.6" x14ac:dyDescent="0.3">
      <c r="A17" s="55"/>
      <c r="B17" s="63"/>
      <c r="C17" s="75"/>
      <c r="D17" s="6"/>
      <c r="E17" s="6"/>
      <c r="F17" s="6"/>
      <c r="G17" s="6"/>
      <c r="H17" s="6"/>
      <c r="I17" s="6"/>
      <c r="J17" s="6"/>
      <c r="K17" s="18"/>
    </row>
    <row r="18" spans="1:11" ht="15.6" x14ac:dyDescent="0.3">
      <c r="A18" s="55"/>
      <c r="B18" s="63"/>
      <c r="C18" s="75"/>
      <c r="D18" s="6"/>
      <c r="E18" s="6"/>
      <c r="F18" s="6"/>
      <c r="G18" s="6"/>
      <c r="H18" s="6"/>
      <c r="I18" s="6"/>
      <c r="J18" s="6"/>
      <c r="K18" s="18"/>
    </row>
    <row r="19" spans="1:11" ht="15.6" x14ac:dyDescent="0.3">
      <c r="A19" s="55"/>
      <c r="B19" s="63"/>
      <c r="C19" s="75"/>
      <c r="D19" s="6"/>
      <c r="E19" s="6"/>
      <c r="F19" s="6"/>
      <c r="G19" s="6"/>
      <c r="H19" s="6"/>
      <c r="I19" s="6"/>
      <c r="J19" s="6"/>
      <c r="K19" s="18"/>
    </row>
  </sheetData>
  <sortState ref="J2:J12">
    <sortCondition descending="1" ref="J4:J13"/>
  </sortState>
  <mergeCells count="9">
    <mergeCell ref="M4:P4"/>
    <mergeCell ref="G2:I2"/>
    <mergeCell ref="J2:J3"/>
    <mergeCell ref="K2:K3"/>
    <mergeCell ref="A1:K1"/>
    <mergeCell ref="A2:A3"/>
    <mergeCell ref="B2:B3"/>
    <mergeCell ref="C2:C3"/>
    <mergeCell ref="D2:F2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3"/>
  <sheetViews>
    <sheetView topLeftCell="A10" zoomScale="77" zoomScaleNormal="77" workbookViewId="0">
      <selection activeCell="F28" sqref="F28"/>
    </sheetView>
  </sheetViews>
  <sheetFormatPr defaultRowHeight="14.4" x14ac:dyDescent="0.3"/>
  <cols>
    <col min="1" max="1" width="3.88671875" customWidth="1"/>
    <col min="2" max="2" width="4.5546875" customWidth="1"/>
    <col min="3" max="3" width="21" customWidth="1"/>
    <col min="4" max="4" width="23.44140625" customWidth="1"/>
    <col min="5" max="5" width="23.6640625" customWidth="1"/>
    <col min="6" max="6" width="22.88671875" customWidth="1"/>
    <col min="7" max="7" width="13.44140625" customWidth="1"/>
    <col min="8" max="9" width="11.88671875" customWidth="1"/>
    <col min="10" max="10" width="11.5546875" customWidth="1"/>
    <col min="11" max="11" width="11.44140625" customWidth="1"/>
    <col min="12" max="12" width="14.5546875" customWidth="1"/>
  </cols>
  <sheetData>
    <row r="1" spans="1:17" ht="101.25" customHeight="1" x14ac:dyDescent="0.3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7" ht="27.6" x14ac:dyDescent="0.3">
      <c r="A2" s="2" t="s">
        <v>7</v>
      </c>
      <c r="B2" s="2" t="s">
        <v>8</v>
      </c>
      <c r="C2" s="81" t="s">
        <v>0</v>
      </c>
      <c r="D2" s="81" t="s">
        <v>14</v>
      </c>
      <c r="E2" s="81" t="s">
        <v>2</v>
      </c>
      <c r="F2" s="81" t="s">
        <v>25</v>
      </c>
      <c r="G2" s="79" t="s">
        <v>57</v>
      </c>
      <c r="H2" s="79" t="s">
        <v>58</v>
      </c>
      <c r="I2" s="79" t="s">
        <v>59</v>
      </c>
      <c r="J2" s="80" t="s">
        <v>3</v>
      </c>
      <c r="K2" s="1" t="s">
        <v>5</v>
      </c>
      <c r="L2" s="5" t="s">
        <v>6</v>
      </c>
    </row>
    <row r="3" spans="1:17" ht="28.8" x14ac:dyDescent="0.3">
      <c r="A3" s="19"/>
      <c r="B3" s="19"/>
      <c r="C3" s="55" t="s">
        <v>49</v>
      </c>
      <c r="D3" s="55" t="s">
        <v>50</v>
      </c>
      <c r="E3" s="55" t="s">
        <v>51</v>
      </c>
      <c r="F3" s="55" t="s">
        <v>92</v>
      </c>
      <c r="G3" s="19">
        <v>360</v>
      </c>
      <c r="H3" s="19">
        <v>349</v>
      </c>
      <c r="I3" s="19">
        <v>0</v>
      </c>
      <c r="J3" s="19">
        <f>SUM(G3:I3)</f>
        <v>709</v>
      </c>
      <c r="K3" s="25">
        <v>1</v>
      </c>
      <c r="L3" s="25">
        <f>TRUNC(J3/$J$3*1000)</f>
        <v>1000</v>
      </c>
      <c r="N3" s="112" t="s">
        <v>108</v>
      </c>
      <c r="O3" s="112"/>
      <c r="P3" s="112"/>
      <c r="Q3" s="112"/>
    </row>
    <row r="4" spans="1:17" ht="27.6" x14ac:dyDescent="0.3">
      <c r="A4" s="19"/>
      <c r="B4" s="19"/>
      <c r="C4" s="54" t="s">
        <v>11</v>
      </c>
      <c r="D4" s="54" t="s">
        <v>12</v>
      </c>
      <c r="E4" s="35" t="s">
        <v>13</v>
      </c>
      <c r="F4" s="63" t="s">
        <v>93</v>
      </c>
      <c r="G4" s="19">
        <v>188</v>
      </c>
      <c r="H4" s="19">
        <v>360</v>
      </c>
      <c r="I4" s="19">
        <v>0</v>
      </c>
      <c r="J4" s="19">
        <f>SUM(G4:I4)</f>
        <v>548</v>
      </c>
      <c r="K4" s="25">
        <v>2</v>
      </c>
      <c r="L4" s="25">
        <f>TRUNC(J4/$J$3*1000)</f>
        <v>772</v>
      </c>
    </row>
    <row r="5" spans="1:17" ht="27.6" x14ac:dyDescent="0.3">
      <c r="A5" s="19"/>
      <c r="B5" s="19"/>
      <c r="C5" s="56" t="s">
        <v>39</v>
      </c>
      <c r="D5" s="56" t="s">
        <v>64</v>
      </c>
      <c r="E5" s="56" t="s">
        <v>68</v>
      </c>
      <c r="F5" s="54" t="s">
        <v>91</v>
      </c>
      <c r="G5" s="19">
        <v>128</v>
      </c>
      <c r="H5" s="19">
        <v>360</v>
      </c>
      <c r="I5" s="19">
        <v>0</v>
      </c>
      <c r="J5" s="19">
        <f>SUM(G5:I5)</f>
        <v>488</v>
      </c>
      <c r="K5" s="25">
        <v>3</v>
      </c>
      <c r="L5" s="25">
        <f>TRUNC(J5/$J$3*1000)</f>
        <v>688</v>
      </c>
      <c r="P5" s="39"/>
    </row>
    <row r="6" spans="1:17" ht="27.6" x14ac:dyDescent="0.3">
      <c r="A6" s="19"/>
      <c r="B6" s="19"/>
      <c r="C6" s="54" t="s">
        <v>11</v>
      </c>
      <c r="D6" s="54" t="s">
        <v>12</v>
      </c>
      <c r="E6" s="35" t="s">
        <v>13</v>
      </c>
      <c r="F6" s="78" t="s">
        <v>101</v>
      </c>
      <c r="G6" s="19">
        <v>124</v>
      </c>
      <c r="H6" s="19">
        <v>360</v>
      </c>
      <c r="I6" s="19">
        <v>0</v>
      </c>
      <c r="J6" s="19">
        <f>SUM(G6:I6)</f>
        <v>484</v>
      </c>
      <c r="K6" s="25">
        <v>4</v>
      </c>
      <c r="L6" s="25">
        <f>TRUNC(J6/$J$3*1000)</f>
        <v>682</v>
      </c>
    </row>
    <row r="7" spans="1:17" ht="15.6" x14ac:dyDescent="0.3">
      <c r="A7" s="19"/>
      <c r="B7" s="19"/>
      <c r="C7" s="55" t="s">
        <v>49</v>
      </c>
      <c r="D7" s="55" t="s">
        <v>50</v>
      </c>
      <c r="E7" s="55" t="s">
        <v>51</v>
      </c>
      <c r="F7" s="55" t="s">
        <v>52</v>
      </c>
      <c r="G7" s="19">
        <v>180</v>
      </c>
      <c r="H7" s="19">
        <v>289</v>
      </c>
      <c r="I7" s="19">
        <v>0</v>
      </c>
      <c r="J7" s="19">
        <f>SUM(G7:I7)</f>
        <v>469</v>
      </c>
      <c r="K7" s="25">
        <v>5</v>
      </c>
      <c r="L7" s="25">
        <f>TRUNC(J7/$J$3*1000)</f>
        <v>661</v>
      </c>
    </row>
    <row r="8" spans="1:17" ht="27.6" x14ac:dyDescent="0.3">
      <c r="A8" s="19"/>
      <c r="B8" s="19"/>
      <c r="C8" s="56" t="s">
        <v>39</v>
      </c>
      <c r="D8" s="128" t="s">
        <v>42</v>
      </c>
      <c r="E8" s="56" t="s">
        <v>40</v>
      </c>
      <c r="F8" s="56" t="s">
        <v>45</v>
      </c>
      <c r="G8" s="19">
        <v>224</v>
      </c>
      <c r="H8" s="19">
        <v>244</v>
      </c>
      <c r="I8" s="19">
        <v>0</v>
      </c>
      <c r="J8" s="19">
        <f>SUM(G8:I8)</f>
        <v>468</v>
      </c>
      <c r="K8" s="25">
        <v>6</v>
      </c>
      <c r="L8" s="25">
        <f>TRUNC(J8/$J$3*1000)</f>
        <v>660</v>
      </c>
    </row>
    <row r="9" spans="1:17" ht="15.6" x14ac:dyDescent="0.3">
      <c r="A9" s="19"/>
      <c r="B9" s="19"/>
      <c r="C9" s="56" t="s">
        <v>31</v>
      </c>
      <c r="D9" s="56" t="s">
        <v>32</v>
      </c>
      <c r="E9" s="36" t="s">
        <v>33</v>
      </c>
      <c r="F9" s="63" t="s">
        <v>78</v>
      </c>
      <c r="G9" s="19">
        <v>360</v>
      </c>
      <c r="H9" s="19">
        <v>80</v>
      </c>
      <c r="I9" s="19">
        <v>0</v>
      </c>
      <c r="J9" s="19">
        <f>SUM(G9:I9)</f>
        <v>440</v>
      </c>
      <c r="K9" s="25">
        <v>7</v>
      </c>
      <c r="L9" s="25">
        <f>TRUNC(J9/$J$3*1000)</f>
        <v>620</v>
      </c>
    </row>
    <row r="10" spans="1:17" ht="27.6" x14ac:dyDescent="0.3">
      <c r="A10" s="19"/>
      <c r="B10" s="19"/>
      <c r="C10" s="56" t="s">
        <v>11</v>
      </c>
      <c r="D10" s="56" t="s">
        <v>12</v>
      </c>
      <c r="E10" s="36" t="s">
        <v>13</v>
      </c>
      <c r="F10" s="63" t="s">
        <v>96</v>
      </c>
      <c r="G10" s="19">
        <v>360</v>
      </c>
      <c r="H10" s="19">
        <v>60</v>
      </c>
      <c r="I10" s="19">
        <v>0</v>
      </c>
      <c r="J10" s="19">
        <f>SUM(G10:I10)</f>
        <v>420</v>
      </c>
      <c r="K10" s="25">
        <v>8</v>
      </c>
      <c r="L10" s="25">
        <f>TRUNC(J10/$J$3*1000)</f>
        <v>592</v>
      </c>
    </row>
    <row r="11" spans="1:17" ht="27.6" x14ac:dyDescent="0.3">
      <c r="A11" s="19"/>
      <c r="B11" s="19"/>
      <c r="C11" s="56" t="s">
        <v>11</v>
      </c>
      <c r="D11" s="56" t="s">
        <v>12</v>
      </c>
      <c r="E11" s="36" t="s">
        <v>13</v>
      </c>
      <c r="F11" s="63" t="s">
        <v>98</v>
      </c>
      <c r="G11" s="19">
        <v>40</v>
      </c>
      <c r="H11" s="19">
        <v>360</v>
      </c>
      <c r="I11" s="19">
        <v>0</v>
      </c>
      <c r="J11" s="19">
        <f>SUM(G11:I11)</f>
        <v>400</v>
      </c>
      <c r="K11" s="25">
        <v>9</v>
      </c>
      <c r="L11" s="25">
        <f>TRUNC(J11/$J$3*1000)</f>
        <v>564</v>
      </c>
    </row>
    <row r="12" spans="1:17" ht="32.25" customHeight="1" x14ac:dyDescent="0.3">
      <c r="A12" s="19"/>
      <c r="B12" s="19"/>
      <c r="C12" s="56" t="s">
        <v>39</v>
      </c>
      <c r="D12" s="56" t="s">
        <v>64</v>
      </c>
      <c r="E12" s="56" t="s">
        <v>68</v>
      </c>
      <c r="F12" s="56" t="s">
        <v>72</v>
      </c>
      <c r="G12" s="19">
        <v>26</v>
      </c>
      <c r="H12" s="19">
        <v>360</v>
      </c>
      <c r="I12" s="19">
        <v>0</v>
      </c>
      <c r="J12" s="19">
        <f>SUM(G12:I12)</f>
        <v>386</v>
      </c>
      <c r="K12" s="25">
        <v>10</v>
      </c>
      <c r="L12" s="25">
        <f>TRUNC(J12/$J$3*1000)</f>
        <v>544</v>
      </c>
    </row>
    <row r="13" spans="1:17" ht="33" customHeight="1" x14ac:dyDescent="0.3">
      <c r="A13" s="19"/>
      <c r="B13" s="19"/>
      <c r="C13" s="54" t="s">
        <v>11</v>
      </c>
      <c r="D13" s="54" t="s">
        <v>12</v>
      </c>
      <c r="E13" s="35" t="s">
        <v>13</v>
      </c>
      <c r="F13" s="63" t="s">
        <v>38</v>
      </c>
      <c r="G13" s="19">
        <v>360</v>
      </c>
      <c r="H13" s="19">
        <v>0</v>
      </c>
      <c r="I13" s="19">
        <v>0</v>
      </c>
      <c r="J13" s="19">
        <f>SUM(G13:I13)</f>
        <v>360</v>
      </c>
      <c r="K13" s="25">
        <v>11</v>
      </c>
      <c r="L13" s="25">
        <f>TRUNC(J13/$J$3*1000)</f>
        <v>507</v>
      </c>
    </row>
    <row r="14" spans="1:17" ht="33" customHeight="1" x14ac:dyDescent="0.3">
      <c r="A14" s="19"/>
      <c r="B14" s="19"/>
      <c r="C14" s="54" t="s">
        <v>11</v>
      </c>
      <c r="D14" s="54" t="s">
        <v>12</v>
      </c>
      <c r="E14" s="35" t="s">
        <v>13</v>
      </c>
      <c r="F14" s="63" t="s">
        <v>99</v>
      </c>
      <c r="G14" s="19">
        <v>285</v>
      </c>
      <c r="H14" s="19">
        <v>52</v>
      </c>
      <c r="I14" s="19">
        <v>0</v>
      </c>
      <c r="J14" s="19">
        <f>SUM(G14:I14)</f>
        <v>337</v>
      </c>
      <c r="K14" s="25">
        <v>12</v>
      </c>
      <c r="L14" s="25">
        <f>TRUNC(J14/$J$3*1000)</f>
        <v>475</v>
      </c>
    </row>
    <row r="15" spans="1:17" ht="30.75" customHeight="1" x14ac:dyDescent="0.3">
      <c r="A15" s="19"/>
      <c r="B15" s="19"/>
      <c r="C15" s="54" t="s">
        <v>11</v>
      </c>
      <c r="D15" s="54" t="s">
        <v>12</v>
      </c>
      <c r="E15" s="35" t="s">
        <v>13</v>
      </c>
      <c r="F15" s="63" t="s">
        <v>100</v>
      </c>
      <c r="G15" s="19">
        <v>226</v>
      </c>
      <c r="H15" s="19">
        <v>110</v>
      </c>
      <c r="I15" s="19">
        <v>0</v>
      </c>
      <c r="J15" s="19">
        <f>SUM(G15:I15)</f>
        <v>336</v>
      </c>
      <c r="K15" s="25">
        <v>13</v>
      </c>
      <c r="L15" s="25">
        <f>TRUNC(J15/$J$3*1000)</f>
        <v>473</v>
      </c>
    </row>
    <row r="16" spans="1:17" ht="27.6" x14ac:dyDescent="0.3">
      <c r="A16" s="19"/>
      <c r="B16" s="19"/>
      <c r="C16" s="56" t="s">
        <v>39</v>
      </c>
      <c r="D16" s="128" t="s">
        <v>64</v>
      </c>
      <c r="E16" s="56" t="s">
        <v>65</v>
      </c>
      <c r="F16" s="56" t="s">
        <v>66</v>
      </c>
      <c r="G16" s="19">
        <v>32</v>
      </c>
      <c r="H16" s="19">
        <v>300</v>
      </c>
      <c r="I16" s="19">
        <v>0</v>
      </c>
      <c r="J16" s="19">
        <f>SUM(G16:I16)</f>
        <v>332</v>
      </c>
      <c r="K16" s="25">
        <v>14</v>
      </c>
      <c r="L16" s="25">
        <f>TRUNC(J16/$J$3*1000)</f>
        <v>468</v>
      </c>
    </row>
    <row r="17" spans="1:12" ht="15.6" x14ac:dyDescent="0.3">
      <c r="A17" s="19"/>
      <c r="B17" s="19"/>
      <c r="C17" s="54" t="s">
        <v>31</v>
      </c>
      <c r="D17" s="54" t="s">
        <v>32</v>
      </c>
      <c r="E17" s="35" t="s">
        <v>33</v>
      </c>
      <c r="F17" s="59" t="s">
        <v>77</v>
      </c>
      <c r="G17" s="19">
        <v>25</v>
      </c>
      <c r="H17" s="19">
        <v>291</v>
      </c>
      <c r="I17" s="19">
        <v>0</v>
      </c>
      <c r="J17" s="19">
        <f>SUM(G17:I17)</f>
        <v>316</v>
      </c>
      <c r="K17" s="25">
        <v>15</v>
      </c>
      <c r="L17" s="25">
        <f>TRUNC(J17/$J$3*1000)</f>
        <v>445</v>
      </c>
    </row>
    <row r="18" spans="1:12" ht="27.6" x14ac:dyDescent="0.3">
      <c r="A18" s="19"/>
      <c r="B18" s="19"/>
      <c r="C18" s="56" t="s">
        <v>39</v>
      </c>
      <c r="D18" s="56" t="s">
        <v>42</v>
      </c>
      <c r="E18" s="56" t="s">
        <v>40</v>
      </c>
      <c r="F18" s="63" t="s">
        <v>105</v>
      </c>
      <c r="G18" s="19">
        <v>300</v>
      </c>
      <c r="H18" s="19">
        <v>0</v>
      </c>
      <c r="I18" s="19">
        <v>0</v>
      </c>
      <c r="J18" s="19">
        <f>SUM(G18:I18)</f>
        <v>300</v>
      </c>
      <c r="K18" s="25">
        <v>16</v>
      </c>
      <c r="L18" s="25">
        <f>TRUNC(J18/$J$3*1000)</f>
        <v>423</v>
      </c>
    </row>
    <row r="19" spans="1:12" ht="27.6" x14ac:dyDescent="0.3">
      <c r="A19" s="19"/>
      <c r="B19" s="19"/>
      <c r="C19" s="56" t="s">
        <v>39</v>
      </c>
      <c r="D19" s="56" t="s">
        <v>64</v>
      </c>
      <c r="E19" s="56" t="s">
        <v>65</v>
      </c>
      <c r="F19" s="56" t="s">
        <v>69</v>
      </c>
      <c r="G19" s="19">
        <v>92</v>
      </c>
      <c r="H19" s="19">
        <v>180</v>
      </c>
      <c r="I19" s="19">
        <v>0</v>
      </c>
      <c r="J19" s="19">
        <f>SUM(G19:I19)</f>
        <v>272</v>
      </c>
      <c r="K19" s="25">
        <v>17</v>
      </c>
      <c r="L19" s="25">
        <f>TRUNC(J19/$J$3*1000)</f>
        <v>383</v>
      </c>
    </row>
    <row r="20" spans="1:12" ht="27.6" x14ac:dyDescent="0.3">
      <c r="A20" s="19"/>
      <c r="B20" s="19"/>
      <c r="C20" s="54" t="s">
        <v>22</v>
      </c>
      <c r="D20" s="131" t="s">
        <v>23</v>
      </c>
      <c r="E20" s="35" t="s">
        <v>26</v>
      </c>
      <c r="F20" s="55" t="s">
        <v>29</v>
      </c>
      <c r="G20" s="19">
        <v>97</v>
      </c>
      <c r="H20" s="19">
        <v>145</v>
      </c>
      <c r="I20" s="19">
        <v>0</v>
      </c>
      <c r="J20" s="19">
        <f>SUM(G20:I20)</f>
        <v>242</v>
      </c>
      <c r="K20" s="25">
        <v>18</v>
      </c>
      <c r="L20" s="25">
        <f>TRUNC(J20/$J$3*1000)</f>
        <v>341</v>
      </c>
    </row>
    <row r="21" spans="1:12" ht="27.6" x14ac:dyDescent="0.3">
      <c r="A21" s="19"/>
      <c r="B21" s="19"/>
      <c r="C21" s="56" t="s">
        <v>39</v>
      </c>
      <c r="D21" s="56" t="s">
        <v>42</v>
      </c>
      <c r="E21" s="56" t="s">
        <v>40</v>
      </c>
      <c r="F21" s="56" t="s">
        <v>44</v>
      </c>
      <c r="G21" s="19">
        <v>14</v>
      </c>
      <c r="H21" s="19">
        <v>222</v>
      </c>
      <c r="I21" s="19">
        <v>0</v>
      </c>
      <c r="J21" s="19">
        <f>SUM(G21:I21)</f>
        <v>236</v>
      </c>
      <c r="K21" s="25">
        <v>19</v>
      </c>
      <c r="L21" s="25">
        <f>TRUNC(J21/$J$3*1000)</f>
        <v>332</v>
      </c>
    </row>
    <row r="22" spans="1:12" ht="15.6" x14ac:dyDescent="0.3">
      <c r="A22" s="19"/>
      <c r="B22" s="19"/>
      <c r="C22" s="54" t="s">
        <v>31</v>
      </c>
      <c r="D22" s="54" t="s">
        <v>32</v>
      </c>
      <c r="E22" s="35" t="s">
        <v>33</v>
      </c>
      <c r="F22" s="76" t="s">
        <v>76</v>
      </c>
      <c r="G22" s="19">
        <v>216</v>
      </c>
      <c r="H22" s="19">
        <v>0</v>
      </c>
      <c r="I22" s="19">
        <v>0</v>
      </c>
      <c r="J22" s="19">
        <f>SUM(G22:I22)</f>
        <v>216</v>
      </c>
      <c r="K22" s="25">
        <v>20</v>
      </c>
      <c r="L22" s="25">
        <f>TRUNC(J22/$J$3*1000)</f>
        <v>304</v>
      </c>
    </row>
    <row r="23" spans="1:12" ht="27.6" x14ac:dyDescent="0.3">
      <c r="A23" s="19"/>
      <c r="B23" s="19"/>
      <c r="C23" s="55" t="s">
        <v>49</v>
      </c>
      <c r="D23" s="55" t="s">
        <v>50</v>
      </c>
      <c r="E23" s="56" t="s">
        <v>40</v>
      </c>
      <c r="F23" s="35" t="s">
        <v>116</v>
      </c>
      <c r="G23" s="19">
        <v>155</v>
      </c>
      <c r="H23" s="19">
        <v>58</v>
      </c>
      <c r="I23" s="19">
        <v>0</v>
      </c>
      <c r="J23" s="19">
        <f>SUM(G23:I23)</f>
        <v>213</v>
      </c>
      <c r="K23" s="25">
        <v>21</v>
      </c>
      <c r="L23" s="25">
        <f>TRUNC(J23/$J$3*1000)</f>
        <v>300</v>
      </c>
    </row>
    <row r="24" spans="1:12" ht="27.6" x14ac:dyDescent="0.3">
      <c r="A24" s="19"/>
      <c r="B24" s="19"/>
      <c r="C24" s="54" t="s">
        <v>22</v>
      </c>
      <c r="D24" s="35" t="s">
        <v>23</v>
      </c>
      <c r="E24" s="52" t="s">
        <v>26</v>
      </c>
      <c r="F24" s="55" t="s">
        <v>30</v>
      </c>
      <c r="G24" s="19">
        <v>134</v>
      </c>
      <c r="H24" s="19">
        <v>70</v>
      </c>
      <c r="I24" s="19">
        <v>0</v>
      </c>
      <c r="J24" s="19">
        <f>SUM(G24:I24)</f>
        <v>204</v>
      </c>
      <c r="K24" s="25">
        <v>22</v>
      </c>
      <c r="L24" s="25">
        <f>TRUNC(J24/$J$3*1000)</f>
        <v>287</v>
      </c>
    </row>
    <row r="25" spans="1:12" ht="27.6" x14ac:dyDescent="0.3">
      <c r="A25" s="19"/>
      <c r="B25" s="19"/>
      <c r="C25" s="56" t="s">
        <v>39</v>
      </c>
      <c r="D25" s="56" t="s">
        <v>64</v>
      </c>
      <c r="E25" s="56" t="s">
        <v>65</v>
      </c>
      <c r="F25" s="56" t="s">
        <v>70</v>
      </c>
      <c r="G25" s="19">
        <v>140</v>
      </c>
      <c r="H25" s="19">
        <v>26</v>
      </c>
      <c r="I25" s="19">
        <v>0</v>
      </c>
      <c r="J25" s="19">
        <f>SUM(G25:I25)</f>
        <v>166</v>
      </c>
      <c r="K25" s="25">
        <v>23</v>
      </c>
      <c r="L25" s="25">
        <f>TRUNC(J25/$J$3*1000)</f>
        <v>234</v>
      </c>
    </row>
    <row r="26" spans="1:12" ht="41.4" x14ac:dyDescent="0.3">
      <c r="A26" s="19"/>
      <c r="B26" s="19"/>
      <c r="C26" s="54" t="s">
        <v>35</v>
      </c>
      <c r="D26" s="35" t="s">
        <v>34</v>
      </c>
      <c r="E26" s="54" t="s">
        <v>36</v>
      </c>
      <c r="F26" s="54" t="s">
        <v>37</v>
      </c>
      <c r="G26" s="19">
        <v>154</v>
      </c>
      <c r="H26" s="19">
        <v>0</v>
      </c>
      <c r="I26" s="19">
        <v>0</v>
      </c>
      <c r="J26" s="19">
        <f>SUM(G26:I26)</f>
        <v>154</v>
      </c>
      <c r="K26" s="25">
        <v>24</v>
      </c>
      <c r="L26" s="25">
        <f>TRUNC(J26/$J$3*1000)</f>
        <v>217</v>
      </c>
    </row>
    <row r="27" spans="1:12" ht="27.6" x14ac:dyDescent="0.3">
      <c r="A27" s="19"/>
      <c r="B27" s="19"/>
      <c r="C27" s="54" t="s">
        <v>39</v>
      </c>
      <c r="D27" s="54" t="s">
        <v>64</v>
      </c>
      <c r="E27" s="54" t="s">
        <v>68</v>
      </c>
      <c r="F27" s="54" t="s">
        <v>73</v>
      </c>
      <c r="G27" s="19">
        <v>0</v>
      </c>
      <c r="H27" s="19">
        <v>145</v>
      </c>
      <c r="I27" s="19">
        <v>0</v>
      </c>
      <c r="J27" s="19">
        <f>SUM(G27:I27)</f>
        <v>145</v>
      </c>
      <c r="K27" s="25">
        <v>25</v>
      </c>
      <c r="L27" s="25">
        <f>TRUNC(J27/$J$3*1000)</f>
        <v>204</v>
      </c>
    </row>
    <row r="28" spans="1:12" ht="27.6" x14ac:dyDescent="0.3">
      <c r="A28" s="19"/>
      <c r="B28" s="19"/>
      <c r="C28" s="56" t="s">
        <v>39</v>
      </c>
      <c r="D28" s="56" t="s">
        <v>42</v>
      </c>
      <c r="E28" s="56" t="s">
        <v>40</v>
      </c>
      <c r="F28" s="35" t="s">
        <v>134</v>
      </c>
      <c r="G28" s="19">
        <v>109</v>
      </c>
      <c r="H28" s="19">
        <v>0</v>
      </c>
      <c r="I28" s="19">
        <v>0</v>
      </c>
      <c r="J28" s="19">
        <f>SUM(G28:I28)</f>
        <v>109</v>
      </c>
      <c r="K28" s="25">
        <v>26</v>
      </c>
      <c r="L28" s="25">
        <f>TRUNC(J28/$J$3*1000)</f>
        <v>153</v>
      </c>
    </row>
    <row r="29" spans="1:12" ht="27.6" x14ac:dyDescent="0.3">
      <c r="A29" s="19"/>
      <c r="B29" s="19"/>
      <c r="C29" s="54" t="s">
        <v>11</v>
      </c>
      <c r="D29" s="54" t="s">
        <v>12</v>
      </c>
      <c r="E29" s="35" t="s">
        <v>13</v>
      </c>
      <c r="F29" s="63" t="s">
        <v>94</v>
      </c>
      <c r="G29" s="19">
        <v>97</v>
      </c>
      <c r="H29" s="19">
        <v>0</v>
      </c>
      <c r="I29" s="19">
        <v>0</v>
      </c>
      <c r="J29" s="19">
        <f>SUM(G29:I29)</f>
        <v>97</v>
      </c>
      <c r="K29" s="25">
        <v>27</v>
      </c>
      <c r="L29" s="25">
        <f>TRUNC(J29/$J$3*1000)</f>
        <v>136</v>
      </c>
    </row>
    <row r="30" spans="1:12" ht="27.6" x14ac:dyDescent="0.3">
      <c r="A30" s="21"/>
      <c r="B30" s="21"/>
      <c r="C30" s="54" t="s">
        <v>22</v>
      </c>
      <c r="D30" s="35" t="s">
        <v>23</v>
      </c>
      <c r="E30" s="52" t="s">
        <v>26</v>
      </c>
      <c r="F30" s="76" t="s">
        <v>75</v>
      </c>
      <c r="G30" s="21">
        <v>29</v>
      </c>
      <c r="H30" s="21">
        <v>63</v>
      </c>
      <c r="I30" s="21">
        <v>0</v>
      </c>
      <c r="J30" s="22">
        <f>SUM(G30:I30)</f>
        <v>92</v>
      </c>
      <c r="K30" s="26">
        <v>28</v>
      </c>
      <c r="L30" s="26">
        <f>TRUNC(J30/$J$3*1000)</f>
        <v>129</v>
      </c>
    </row>
    <row r="31" spans="1:12" ht="27.6" x14ac:dyDescent="0.3">
      <c r="A31" s="19"/>
      <c r="B31" s="19"/>
      <c r="C31" s="54" t="s">
        <v>22</v>
      </c>
      <c r="D31" s="35" t="s">
        <v>23</v>
      </c>
      <c r="E31" s="35" t="s">
        <v>26</v>
      </c>
      <c r="F31" s="35" t="s">
        <v>28</v>
      </c>
      <c r="G31" s="19">
        <v>37</v>
      </c>
      <c r="H31" s="19">
        <v>42</v>
      </c>
      <c r="I31" s="19">
        <v>0</v>
      </c>
      <c r="J31" s="19">
        <f>SUM(G31:I31)</f>
        <v>79</v>
      </c>
      <c r="K31" s="25">
        <v>29</v>
      </c>
      <c r="L31" s="25">
        <f>TRUNC(J31/$J$3*1000)</f>
        <v>111</v>
      </c>
    </row>
    <row r="32" spans="1:12" ht="27.6" x14ac:dyDescent="0.3">
      <c r="A32" s="3"/>
      <c r="B32" s="3"/>
      <c r="C32" s="54" t="s">
        <v>83</v>
      </c>
      <c r="D32" s="54" t="s">
        <v>82</v>
      </c>
      <c r="E32" s="35" t="s">
        <v>84</v>
      </c>
      <c r="F32" s="59" t="s">
        <v>88</v>
      </c>
      <c r="G32" s="3">
        <v>25</v>
      </c>
      <c r="H32" s="3">
        <v>30</v>
      </c>
      <c r="I32" s="3">
        <v>0</v>
      </c>
      <c r="J32" s="3">
        <f>SUM(G32:I32)</f>
        <v>55</v>
      </c>
      <c r="K32" s="7">
        <v>30</v>
      </c>
      <c r="L32" s="25">
        <f>TRUNC(J32/$J$3*1000)</f>
        <v>77</v>
      </c>
    </row>
    <row r="33" spans="1:12" ht="27.6" x14ac:dyDescent="0.3">
      <c r="A33" s="19"/>
      <c r="B33" s="19"/>
      <c r="C33" s="56" t="s">
        <v>39</v>
      </c>
      <c r="D33" s="56" t="s">
        <v>42</v>
      </c>
      <c r="E33" s="56" t="s">
        <v>40</v>
      </c>
      <c r="F33" s="59" t="s">
        <v>115</v>
      </c>
      <c r="G33" s="19">
        <v>46</v>
      </c>
      <c r="H33" s="19">
        <v>0</v>
      </c>
      <c r="I33" s="19">
        <v>0</v>
      </c>
      <c r="J33" s="19">
        <f>SUM(G33:I33)</f>
        <v>46</v>
      </c>
      <c r="K33" s="25">
        <v>31</v>
      </c>
      <c r="L33" s="25">
        <f>TRUNC(J33/$J$3*1000)</f>
        <v>64</v>
      </c>
    </row>
    <row r="34" spans="1:12" ht="27.6" x14ac:dyDescent="0.3">
      <c r="A34" s="19"/>
      <c r="B34" s="19"/>
      <c r="C34" s="54" t="s">
        <v>39</v>
      </c>
      <c r="D34" s="54" t="s">
        <v>42</v>
      </c>
      <c r="E34" s="54" t="s">
        <v>40</v>
      </c>
      <c r="F34" s="54" t="s">
        <v>41</v>
      </c>
      <c r="G34" s="19">
        <v>0</v>
      </c>
      <c r="H34" s="19">
        <v>34</v>
      </c>
      <c r="I34" s="19">
        <v>0</v>
      </c>
      <c r="J34" s="19">
        <f>SUM(G34:I34)</f>
        <v>34</v>
      </c>
      <c r="K34" s="25">
        <v>32</v>
      </c>
      <c r="L34" s="25">
        <f>TRUNC(J34/$J$3*1000)</f>
        <v>47</v>
      </c>
    </row>
    <row r="35" spans="1:12" ht="27.6" x14ac:dyDescent="0.3">
      <c r="A35" s="19"/>
      <c r="B35" s="19"/>
      <c r="C35" s="54" t="s">
        <v>22</v>
      </c>
      <c r="D35" s="35" t="s">
        <v>23</v>
      </c>
      <c r="E35" s="35" t="s">
        <v>26</v>
      </c>
      <c r="F35" s="76" t="s">
        <v>74</v>
      </c>
      <c r="G35" s="19">
        <v>32</v>
      </c>
      <c r="H35" s="19">
        <v>0</v>
      </c>
      <c r="I35" s="19">
        <v>0</v>
      </c>
      <c r="J35" s="19">
        <f>SUM(G35:I35)</f>
        <v>32</v>
      </c>
      <c r="K35" s="25" t="s">
        <v>120</v>
      </c>
      <c r="L35" s="25">
        <f>TRUNC(J35/$J$3*1000)</f>
        <v>45</v>
      </c>
    </row>
    <row r="36" spans="1:12" ht="46.8" x14ac:dyDescent="0.3">
      <c r="A36" s="19"/>
      <c r="B36" s="19"/>
      <c r="C36" s="54" t="s">
        <v>35</v>
      </c>
      <c r="D36" s="78" t="s">
        <v>34</v>
      </c>
      <c r="E36" s="54" t="s">
        <v>36</v>
      </c>
      <c r="F36" s="59" t="s">
        <v>79</v>
      </c>
      <c r="G36" s="19">
        <v>32</v>
      </c>
      <c r="H36" s="19">
        <v>0</v>
      </c>
      <c r="I36" s="19">
        <v>0</v>
      </c>
      <c r="J36" s="19">
        <f>SUM(G36:I36)</f>
        <v>32</v>
      </c>
      <c r="K36" s="25" t="s">
        <v>120</v>
      </c>
      <c r="L36" s="25">
        <f>TRUNC(J36/$J$3*1000)</f>
        <v>45</v>
      </c>
    </row>
    <row r="37" spans="1:12" ht="27.6" x14ac:dyDescent="0.3">
      <c r="A37" s="22"/>
      <c r="B37" s="22"/>
      <c r="C37" s="54" t="s">
        <v>22</v>
      </c>
      <c r="D37" s="35" t="s">
        <v>23</v>
      </c>
      <c r="E37" s="52" t="s">
        <v>26</v>
      </c>
      <c r="F37" s="59" t="s">
        <v>81</v>
      </c>
      <c r="G37" s="22">
        <v>9</v>
      </c>
      <c r="H37" s="22">
        <v>0</v>
      </c>
      <c r="I37" s="22">
        <v>0</v>
      </c>
      <c r="J37" s="22">
        <f>SUM(G37:I37)</f>
        <v>9</v>
      </c>
      <c r="K37" s="26">
        <v>35</v>
      </c>
      <c r="L37" s="25">
        <f>TRUNC(J37/$J$3*1000)</f>
        <v>12</v>
      </c>
    </row>
    <row r="38" spans="1:12" ht="41.4" x14ac:dyDescent="0.3">
      <c r="A38" s="19"/>
      <c r="B38" s="19"/>
      <c r="C38" s="54" t="s">
        <v>35</v>
      </c>
      <c r="D38" s="35" t="s">
        <v>34</v>
      </c>
      <c r="E38" s="54" t="s">
        <v>36</v>
      </c>
      <c r="F38" s="76" t="s">
        <v>80</v>
      </c>
      <c r="G38" s="19">
        <v>3</v>
      </c>
      <c r="H38" s="19">
        <v>0</v>
      </c>
      <c r="I38" s="19">
        <v>0</v>
      </c>
      <c r="J38" s="19">
        <f>SUM(G38:I38)</f>
        <v>3</v>
      </c>
      <c r="K38" s="25">
        <v>36</v>
      </c>
      <c r="L38" s="25">
        <f>TRUNC(J38/$J$3*1000)</f>
        <v>4</v>
      </c>
    </row>
    <row r="39" spans="1:12" ht="27.6" x14ac:dyDescent="0.3">
      <c r="A39" s="19"/>
      <c r="B39" s="19"/>
      <c r="C39" s="54" t="s">
        <v>11</v>
      </c>
      <c r="D39" s="54" t="s">
        <v>12</v>
      </c>
      <c r="E39" s="35" t="s">
        <v>13</v>
      </c>
      <c r="F39" s="78" t="s">
        <v>95</v>
      </c>
      <c r="G39" s="19">
        <v>0</v>
      </c>
      <c r="H39" s="19">
        <v>0</v>
      </c>
      <c r="I39" s="19">
        <v>0</v>
      </c>
      <c r="J39" s="19">
        <f>SUM(G39:I39)</f>
        <v>0</v>
      </c>
      <c r="K39" s="25" t="s">
        <v>121</v>
      </c>
      <c r="L39" s="25">
        <f>TRUNC(J39/$J$3*1000)</f>
        <v>0</v>
      </c>
    </row>
    <row r="40" spans="1:12" ht="27.6" x14ac:dyDescent="0.3">
      <c r="A40" s="19"/>
      <c r="B40" s="19"/>
      <c r="C40" s="56" t="s">
        <v>11</v>
      </c>
      <c r="D40" s="56" t="s">
        <v>12</v>
      </c>
      <c r="E40" s="36" t="s">
        <v>13</v>
      </c>
      <c r="F40" s="63" t="s">
        <v>97</v>
      </c>
      <c r="G40" s="19">
        <v>0</v>
      </c>
      <c r="H40" s="19">
        <v>0</v>
      </c>
      <c r="I40" s="19">
        <v>0</v>
      </c>
      <c r="J40" s="19">
        <f>SUM(G40:I40)</f>
        <v>0</v>
      </c>
      <c r="K40" s="25" t="s">
        <v>121</v>
      </c>
      <c r="L40" s="25">
        <f>TRUNC(J40/$J$3*1000)</f>
        <v>0</v>
      </c>
    </row>
    <row r="41" spans="1:12" ht="27.6" x14ac:dyDescent="0.3">
      <c r="A41" s="19"/>
      <c r="B41" s="19"/>
      <c r="C41" s="56" t="s">
        <v>39</v>
      </c>
      <c r="D41" s="56" t="s">
        <v>42</v>
      </c>
      <c r="E41" s="56" t="s">
        <v>40</v>
      </c>
      <c r="F41" s="59" t="s">
        <v>106</v>
      </c>
      <c r="G41" s="19">
        <v>0</v>
      </c>
      <c r="H41" s="19">
        <v>0</v>
      </c>
      <c r="I41" s="19">
        <v>0</v>
      </c>
      <c r="J41" s="19">
        <f>SUM(G41:I41)</f>
        <v>0</v>
      </c>
      <c r="K41" s="25" t="s">
        <v>121</v>
      </c>
      <c r="L41" s="25">
        <f>TRUNC(J41/$J$3*1000)</f>
        <v>0</v>
      </c>
    </row>
    <row r="42" spans="1:12" ht="31.2" x14ac:dyDescent="0.3">
      <c r="A42" s="19"/>
      <c r="B42" s="19"/>
      <c r="C42" s="55" t="s">
        <v>54</v>
      </c>
      <c r="D42" s="63" t="s">
        <v>53</v>
      </c>
      <c r="E42" s="75" t="s">
        <v>55</v>
      </c>
      <c r="F42" s="59" t="s">
        <v>56</v>
      </c>
      <c r="G42" s="19">
        <v>0</v>
      </c>
      <c r="H42" s="19">
        <v>0</v>
      </c>
      <c r="I42" s="19">
        <v>0</v>
      </c>
      <c r="J42" s="19">
        <f>SUM(G42:I42)</f>
        <v>0</v>
      </c>
      <c r="K42" s="25" t="s">
        <v>121</v>
      </c>
      <c r="L42" s="25">
        <f>TRUNC(J42/$J$3*1000)</f>
        <v>0</v>
      </c>
    </row>
    <row r="43" spans="1:12" ht="31.2" x14ac:dyDescent="0.3">
      <c r="A43" s="20"/>
      <c r="B43" s="20"/>
      <c r="C43" s="55" t="s">
        <v>54</v>
      </c>
      <c r="D43" s="63" t="s">
        <v>53</v>
      </c>
      <c r="E43" s="75" t="s">
        <v>55</v>
      </c>
      <c r="F43" s="56" t="s">
        <v>103</v>
      </c>
      <c r="G43" s="20">
        <v>0</v>
      </c>
      <c r="H43" s="20">
        <v>0</v>
      </c>
      <c r="I43" s="20">
        <v>0</v>
      </c>
      <c r="J43" s="19">
        <f>SUM(G43:I43)</f>
        <v>0</v>
      </c>
      <c r="K43" s="25" t="s">
        <v>121</v>
      </c>
      <c r="L43" s="25">
        <f>TRUNC(J43/$J$3*1000)</f>
        <v>0</v>
      </c>
    </row>
    <row r="44" spans="1:12" ht="31.2" x14ac:dyDescent="0.3">
      <c r="A44" s="19"/>
      <c r="B44" s="19"/>
      <c r="C44" s="55" t="s">
        <v>54</v>
      </c>
      <c r="D44" s="63" t="s">
        <v>53</v>
      </c>
      <c r="E44" s="75" t="s">
        <v>55</v>
      </c>
      <c r="F44" s="56" t="s">
        <v>104</v>
      </c>
      <c r="G44" s="19">
        <v>0</v>
      </c>
      <c r="H44" s="19">
        <v>0</v>
      </c>
      <c r="I44" s="19">
        <v>0</v>
      </c>
      <c r="J44" s="19">
        <f>SUM(G44:I44)</f>
        <v>0</v>
      </c>
      <c r="K44" s="25" t="s">
        <v>121</v>
      </c>
      <c r="L44" s="25">
        <f>TRUNC(J44/$J$3*1000)</f>
        <v>0</v>
      </c>
    </row>
    <row r="45" spans="1:12" ht="15.6" x14ac:dyDescent="0.3">
      <c r="A45" s="19"/>
      <c r="B45" s="19"/>
      <c r="C45" s="56"/>
      <c r="D45" s="56"/>
      <c r="E45" s="36"/>
      <c r="F45" s="63"/>
      <c r="G45" s="19"/>
      <c r="H45" s="19"/>
      <c r="I45" s="19"/>
      <c r="J45" s="19">
        <f>SUM(G45:I45)</f>
        <v>0</v>
      </c>
      <c r="K45" s="25"/>
      <c r="L45" s="25">
        <f>TRUNC(J45/$J$3*1000)</f>
        <v>0</v>
      </c>
    </row>
    <row r="46" spans="1:12" ht="15.6" x14ac:dyDescent="0.3">
      <c r="A46" s="19"/>
      <c r="B46" s="19"/>
      <c r="C46" s="55"/>
      <c r="D46" s="55"/>
      <c r="E46" s="55"/>
      <c r="F46" s="55"/>
      <c r="G46" s="19"/>
      <c r="H46" s="19"/>
      <c r="I46" s="19"/>
      <c r="J46" s="19">
        <f>SUM(G46:I46)</f>
        <v>0</v>
      </c>
      <c r="K46" s="25"/>
      <c r="L46" s="25">
        <f>TRUNC(J46/$J$3*1000)</f>
        <v>0</v>
      </c>
    </row>
    <row r="47" spans="1:12" ht="15.6" x14ac:dyDescent="0.3">
      <c r="A47" s="19"/>
      <c r="B47" s="19"/>
      <c r="C47" s="55"/>
      <c r="D47" s="63"/>
      <c r="E47" s="75"/>
      <c r="F47" s="55"/>
      <c r="G47" s="19"/>
      <c r="H47" s="19"/>
      <c r="I47" s="19"/>
      <c r="J47" s="19">
        <f>SUM(G47:I47)</f>
        <v>0</v>
      </c>
      <c r="K47" s="25"/>
      <c r="L47" s="25">
        <f>TRUNC(J47/$J$3*1000)</f>
        <v>0</v>
      </c>
    </row>
    <row r="48" spans="1:12" ht="15.6" x14ac:dyDescent="0.3">
      <c r="A48" s="19"/>
      <c r="B48" s="19"/>
      <c r="C48" s="54"/>
      <c r="D48" s="54"/>
      <c r="E48" s="75"/>
      <c r="F48" s="76"/>
      <c r="G48" s="19"/>
      <c r="H48" s="19"/>
      <c r="I48" s="19"/>
      <c r="J48" s="19">
        <f>SUM(G48:I48)</f>
        <v>0</v>
      </c>
      <c r="K48" s="25"/>
      <c r="L48" s="25">
        <f>TRUNC(J48/$J$3*1000)</f>
        <v>0</v>
      </c>
    </row>
    <row r="49" spans="1:12" ht="15.6" x14ac:dyDescent="0.3">
      <c r="A49" s="19"/>
      <c r="B49" s="19"/>
      <c r="C49" s="54"/>
      <c r="D49" s="54"/>
      <c r="E49" s="75"/>
      <c r="F49" s="59"/>
      <c r="G49" s="19"/>
      <c r="H49" s="19"/>
      <c r="I49" s="19"/>
      <c r="J49" s="19">
        <f>SUM(G49:I49)</f>
        <v>0</v>
      </c>
      <c r="K49" s="25"/>
      <c r="L49" s="25">
        <f>TRUNC(J49/$J$3*1000)</f>
        <v>0</v>
      </c>
    </row>
    <row r="50" spans="1:12" ht="15.6" x14ac:dyDescent="0.3">
      <c r="A50" s="19"/>
      <c r="B50" s="19"/>
      <c r="C50" s="70"/>
      <c r="D50" s="54"/>
      <c r="E50" s="73"/>
      <c r="F50" s="54"/>
      <c r="G50" s="19"/>
      <c r="H50" s="19"/>
      <c r="I50" s="19"/>
      <c r="J50" s="19">
        <f>SUM(G50:I50)</f>
        <v>0</v>
      </c>
      <c r="K50" s="25"/>
      <c r="L50" s="25">
        <f>TRUNC(J50/$J$3*1000)</f>
        <v>0</v>
      </c>
    </row>
    <row r="51" spans="1:12" ht="15.6" x14ac:dyDescent="0.3">
      <c r="A51" s="19"/>
      <c r="B51" s="19"/>
      <c r="C51" s="70"/>
      <c r="D51" s="54"/>
      <c r="E51" s="73"/>
      <c r="F51" s="54"/>
      <c r="G51" s="19"/>
      <c r="H51" s="19"/>
      <c r="I51" s="19"/>
      <c r="J51" s="19">
        <f>SUM(G51:I51)</f>
        <v>0</v>
      </c>
      <c r="K51" s="25"/>
      <c r="L51" s="25">
        <f>TRUNC(J51/$J$3*1000)</f>
        <v>0</v>
      </c>
    </row>
    <row r="52" spans="1:12" ht="15.6" x14ac:dyDescent="0.3">
      <c r="A52" s="19"/>
      <c r="B52" s="19"/>
      <c r="C52" s="70"/>
      <c r="D52" s="54"/>
      <c r="E52" s="73"/>
      <c r="F52" s="54"/>
      <c r="G52" s="19"/>
      <c r="H52" s="19"/>
      <c r="I52" s="19"/>
      <c r="J52" s="19">
        <f>SUM(G52:I52)</f>
        <v>0</v>
      </c>
      <c r="K52" s="25"/>
      <c r="L52" s="25">
        <f>TRUNC(J52/$J$3*1000)</f>
        <v>0</v>
      </c>
    </row>
    <row r="53" spans="1:12" ht="15.6" x14ac:dyDescent="0.3">
      <c r="A53" s="19"/>
      <c r="B53" s="19"/>
      <c r="C53" s="70"/>
      <c r="D53" s="54"/>
      <c r="E53" s="73"/>
      <c r="F53" s="54"/>
      <c r="G53" s="19"/>
      <c r="H53" s="19"/>
      <c r="I53" s="19"/>
      <c r="J53" s="19">
        <f>SUM(G53:I53)</f>
        <v>0</v>
      </c>
      <c r="K53" s="25"/>
      <c r="L53" s="25">
        <f>TRUNC(J53/$J$3*1000)</f>
        <v>0</v>
      </c>
    </row>
    <row r="54" spans="1:12" ht="15.6" x14ac:dyDescent="0.3">
      <c r="A54" s="19"/>
      <c r="B54" s="19"/>
      <c r="C54" s="70"/>
      <c r="D54" s="54"/>
      <c r="E54" s="73"/>
      <c r="F54" s="54"/>
      <c r="G54" s="19"/>
      <c r="H54" s="19"/>
      <c r="I54" s="19"/>
      <c r="J54" s="19">
        <f>SUM(G54:I54)</f>
        <v>0</v>
      </c>
      <c r="K54" s="25"/>
      <c r="L54" s="25">
        <f>TRUNC(J54/$J$3*1000)</f>
        <v>0</v>
      </c>
    </row>
    <row r="55" spans="1:12" ht="17.399999999999999" x14ac:dyDescent="0.3">
      <c r="A55" s="19"/>
      <c r="B55" s="19"/>
      <c r="C55" s="9"/>
      <c r="D55" s="9"/>
      <c r="E55" s="9"/>
      <c r="F55" s="39"/>
      <c r="G55" s="19"/>
      <c r="H55" s="19"/>
      <c r="I55" s="19"/>
      <c r="J55" s="19">
        <f>SUM(G55:I55)</f>
        <v>0</v>
      </c>
      <c r="K55" s="25"/>
      <c r="L55" s="25">
        <f>TRUNC(J55/$J$3*1000)</f>
        <v>0</v>
      </c>
    </row>
    <row r="56" spans="1:12" ht="17.399999999999999" x14ac:dyDescent="0.3">
      <c r="A56" s="19"/>
      <c r="B56" s="19"/>
      <c r="C56" s="9"/>
      <c r="D56" s="9"/>
      <c r="E56" s="9"/>
      <c r="F56" s="39"/>
      <c r="G56" s="19"/>
      <c r="H56" s="19"/>
      <c r="I56" s="19"/>
      <c r="J56" s="19">
        <f>SUM(G56:I56)</f>
        <v>0</v>
      </c>
      <c r="K56" s="25"/>
      <c r="L56" s="25">
        <f>TRUNC(J56/$J$3*1000)</f>
        <v>0</v>
      </c>
    </row>
    <row r="57" spans="1:12" ht="17.399999999999999" x14ac:dyDescent="0.3">
      <c r="A57" s="19"/>
      <c r="B57" s="19"/>
      <c r="C57" s="9"/>
      <c r="D57" s="9"/>
      <c r="E57" s="9"/>
      <c r="F57" s="39"/>
      <c r="G57" s="19"/>
      <c r="H57" s="19"/>
      <c r="I57" s="19"/>
      <c r="J57" s="19">
        <f>SUM(G57:I57)</f>
        <v>0</v>
      </c>
      <c r="K57" s="25"/>
      <c r="L57" s="25">
        <f>TRUNC(J57/$J$3*1000)</f>
        <v>0</v>
      </c>
    </row>
    <row r="58" spans="1:12" ht="17.399999999999999" x14ac:dyDescent="0.3">
      <c r="A58" s="19"/>
      <c r="B58" s="19"/>
      <c r="C58" s="9"/>
      <c r="D58" s="9"/>
      <c r="E58" s="9"/>
      <c r="F58" s="39"/>
      <c r="G58" s="19"/>
      <c r="H58" s="19"/>
      <c r="I58" s="19"/>
      <c r="J58" s="19">
        <f>SUM(G58:I58)</f>
        <v>0</v>
      </c>
      <c r="K58" s="25"/>
      <c r="L58" s="25">
        <f>TRUNC(J58/$J$3*1000)</f>
        <v>0</v>
      </c>
    </row>
    <row r="59" spans="1:12" ht="17.399999999999999" x14ac:dyDescent="0.3">
      <c r="A59" s="19"/>
      <c r="B59" s="19"/>
      <c r="C59" s="9"/>
      <c r="D59" s="9"/>
      <c r="E59" s="9"/>
      <c r="F59" s="39"/>
      <c r="G59" s="19"/>
      <c r="H59" s="19"/>
      <c r="I59" s="19"/>
      <c r="J59" s="19">
        <f>SUM(G59:I59)</f>
        <v>0</v>
      </c>
      <c r="K59" s="25"/>
      <c r="L59" s="25">
        <f>TRUNC(J59/$J$3*1000)</f>
        <v>0</v>
      </c>
    </row>
    <row r="60" spans="1:12" ht="17.399999999999999" x14ac:dyDescent="0.3">
      <c r="A60" s="19"/>
      <c r="B60" s="19"/>
      <c r="C60" s="9"/>
      <c r="D60" s="9"/>
      <c r="E60" s="9"/>
      <c r="F60" s="39"/>
      <c r="G60" s="19"/>
      <c r="H60" s="19"/>
      <c r="I60" s="19"/>
      <c r="J60" s="19">
        <f>SUM(G60:I60)</f>
        <v>0</v>
      </c>
      <c r="K60" s="25"/>
      <c r="L60" s="25">
        <f>TRUNC(J60/$J$3*1000)</f>
        <v>0</v>
      </c>
    </row>
    <row r="61" spans="1:12" ht="17.399999999999999" x14ac:dyDescent="0.3">
      <c r="A61" s="19"/>
      <c r="B61" s="19"/>
      <c r="C61" s="9"/>
      <c r="D61" s="9"/>
      <c r="E61" s="9"/>
      <c r="F61" s="39"/>
      <c r="G61" s="19"/>
      <c r="H61" s="19"/>
      <c r="I61" s="19"/>
      <c r="J61" s="19">
        <f>SUM(G61:I61)</f>
        <v>0</v>
      </c>
      <c r="K61" s="25"/>
      <c r="L61" s="25">
        <f>TRUNC(J61/$J$3*1000)</f>
        <v>0</v>
      </c>
    </row>
    <row r="62" spans="1:12" ht="17.399999999999999" x14ac:dyDescent="0.3">
      <c r="A62" s="19"/>
      <c r="B62" s="19"/>
      <c r="C62" s="9"/>
      <c r="D62" s="9"/>
      <c r="E62" s="9"/>
      <c r="F62" s="39"/>
      <c r="G62" s="19"/>
      <c r="H62" s="19"/>
      <c r="I62" s="19"/>
      <c r="J62" s="19">
        <f>SUM(G62:I62)</f>
        <v>0</v>
      </c>
      <c r="K62" s="25"/>
      <c r="L62" s="25">
        <f>TRUNC(J62/$J$3*1000)</f>
        <v>0</v>
      </c>
    </row>
    <row r="63" spans="1:12" ht="17.399999999999999" x14ac:dyDescent="0.3">
      <c r="A63" s="19"/>
      <c r="B63" s="19"/>
      <c r="C63" s="9"/>
      <c r="D63" s="9"/>
      <c r="E63" s="9"/>
      <c r="F63" s="39"/>
      <c r="G63" s="19"/>
      <c r="H63" s="19"/>
      <c r="I63" s="19"/>
      <c r="J63" s="19">
        <f>SUM(G63:I63)</f>
        <v>0</v>
      </c>
      <c r="K63" s="25"/>
      <c r="L63" s="25">
        <f>TRUNC(J63/$J$3*1000)</f>
        <v>0</v>
      </c>
    </row>
  </sheetData>
  <sortState ref="A3:L63">
    <sortCondition descending="1" ref="J2"/>
  </sortState>
  <mergeCells count="2">
    <mergeCell ref="A1:L1"/>
    <mergeCell ref="N3:Q3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74"/>
  <sheetViews>
    <sheetView zoomScale="75" zoomScaleNormal="75" workbookViewId="0">
      <selection activeCell="F3" sqref="F3"/>
    </sheetView>
  </sheetViews>
  <sheetFormatPr defaultRowHeight="14.4" x14ac:dyDescent="0.3"/>
  <cols>
    <col min="1" max="1" width="3.88671875" customWidth="1"/>
    <col min="2" max="2" width="4.5546875" customWidth="1"/>
    <col min="3" max="3" width="23.88671875" customWidth="1"/>
    <col min="4" max="4" width="23.44140625" customWidth="1"/>
    <col min="5" max="5" width="26" customWidth="1"/>
    <col min="6" max="6" width="22.88671875" customWidth="1"/>
    <col min="7" max="7" width="13.44140625" customWidth="1"/>
    <col min="8" max="9" width="11.88671875" customWidth="1"/>
    <col min="10" max="10" width="11.5546875" customWidth="1"/>
    <col min="12" max="12" width="14.5546875" customWidth="1"/>
  </cols>
  <sheetData>
    <row r="1" spans="1:17" ht="101.25" customHeight="1" x14ac:dyDescent="0.3">
      <c r="A1" s="113" t="s">
        <v>112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7" ht="27.6" x14ac:dyDescent="0.3">
      <c r="A2" s="27" t="s">
        <v>7</v>
      </c>
      <c r="B2" s="27" t="s">
        <v>8</v>
      </c>
      <c r="C2" s="81" t="s">
        <v>0</v>
      </c>
      <c r="D2" s="81" t="s">
        <v>14</v>
      </c>
      <c r="E2" s="81" t="s">
        <v>2</v>
      </c>
      <c r="F2" s="81" t="s">
        <v>25</v>
      </c>
      <c r="G2" s="82" t="s">
        <v>57</v>
      </c>
      <c r="H2" s="82" t="s">
        <v>58</v>
      </c>
      <c r="I2" s="82" t="s">
        <v>59</v>
      </c>
      <c r="J2" s="83" t="s">
        <v>3</v>
      </c>
      <c r="K2" s="82" t="s">
        <v>5</v>
      </c>
      <c r="L2" s="28" t="s">
        <v>6</v>
      </c>
    </row>
    <row r="3" spans="1:17" s="13" customFormat="1" ht="28.8" x14ac:dyDescent="0.3">
      <c r="A3" s="69"/>
      <c r="B3" s="3"/>
      <c r="C3" s="55" t="s">
        <v>49</v>
      </c>
      <c r="D3" s="55" t="s">
        <v>50</v>
      </c>
      <c r="E3" s="56" t="s">
        <v>40</v>
      </c>
      <c r="F3" s="35" t="s">
        <v>116</v>
      </c>
      <c r="G3" s="3">
        <v>109</v>
      </c>
      <c r="H3" s="3">
        <v>63</v>
      </c>
      <c r="I3" s="3">
        <v>31</v>
      </c>
      <c r="J3" s="3">
        <f>SUM(G3:I3)</f>
        <v>203</v>
      </c>
      <c r="K3" s="29">
        <v>1</v>
      </c>
      <c r="L3" s="4">
        <f>N15</f>
        <v>0</v>
      </c>
      <c r="O3" s="112" t="s">
        <v>108</v>
      </c>
      <c r="P3" s="112"/>
      <c r="Q3" s="112"/>
    </row>
    <row r="4" spans="1:17" s="13" customFormat="1" ht="15.6" x14ac:dyDescent="0.3">
      <c r="A4" s="3"/>
      <c r="B4" s="3"/>
      <c r="C4" s="55" t="s">
        <v>49</v>
      </c>
      <c r="D4" s="55" t="s">
        <v>50</v>
      </c>
      <c r="E4" s="55" t="s">
        <v>51</v>
      </c>
      <c r="F4" s="55" t="s">
        <v>92</v>
      </c>
      <c r="G4" s="3">
        <v>70</v>
      </c>
      <c r="H4" s="3">
        <v>64</v>
      </c>
      <c r="I4" s="3">
        <v>67</v>
      </c>
      <c r="J4" s="3">
        <f>SUM(G4:I4)</f>
        <v>201</v>
      </c>
      <c r="K4" s="10">
        <v>2</v>
      </c>
      <c r="L4" s="4">
        <f>TRUNC(J4/$J$3*1000)</f>
        <v>990</v>
      </c>
    </row>
    <row r="5" spans="1:17" s="13" customFormat="1" ht="27.6" x14ac:dyDescent="0.3">
      <c r="A5" s="69"/>
      <c r="B5" s="3"/>
      <c r="C5" s="56" t="s">
        <v>39</v>
      </c>
      <c r="D5" s="56" t="s">
        <v>42</v>
      </c>
      <c r="E5" s="56" t="s">
        <v>40</v>
      </c>
      <c r="F5" s="63" t="s">
        <v>105</v>
      </c>
      <c r="G5" s="3">
        <v>48</v>
      </c>
      <c r="H5" s="3">
        <v>46</v>
      </c>
      <c r="I5" s="3">
        <v>73</v>
      </c>
      <c r="J5" s="3">
        <f>SUM(G5:I5)</f>
        <v>167</v>
      </c>
      <c r="K5" s="29">
        <v>3</v>
      </c>
      <c r="L5" s="4">
        <f>TRUNC(J5/$J$3*1000)</f>
        <v>822</v>
      </c>
    </row>
    <row r="6" spans="1:17" s="13" customFormat="1" ht="15.6" x14ac:dyDescent="0.3">
      <c r="A6" s="69"/>
      <c r="B6" s="3"/>
      <c r="C6" s="54" t="s">
        <v>11</v>
      </c>
      <c r="D6" s="54" t="s">
        <v>12</v>
      </c>
      <c r="E6" s="35" t="s">
        <v>13</v>
      </c>
      <c r="F6" s="63" t="s">
        <v>99</v>
      </c>
      <c r="G6" s="3">
        <v>90</v>
      </c>
      <c r="H6" s="3">
        <v>69</v>
      </c>
      <c r="I6" s="3">
        <v>0</v>
      </c>
      <c r="J6" s="3">
        <f>SUM(G6:I6)</f>
        <v>159</v>
      </c>
      <c r="K6" s="29">
        <v>4</v>
      </c>
      <c r="L6" s="4">
        <f>TRUNC(J6/$J$3*1000)</f>
        <v>783</v>
      </c>
    </row>
    <row r="7" spans="1:17" s="13" customFormat="1" ht="15.6" x14ac:dyDescent="0.3">
      <c r="A7" s="69"/>
      <c r="B7" s="41"/>
      <c r="C7" s="54" t="s">
        <v>11</v>
      </c>
      <c r="D7" s="54" t="s">
        <v>12</v>
      </c>
      <c r="E7" s="35" t="s">
        <v>13</v>
      </c>
      <c r="F7" s="63" t="s">
        <v>94</v>
      </c>
      <c r="G7" s="3">
        <v>65</v>
      </c>
      <c r="H7" s="3">
        <v>37</v>
      </c>
      <c r="I7" s="3">
        <v>55</v>
      </c>
      <c r="J7" s="3">
        <f>SUM(G7:I7)</f>
        <v>157</v>
      </c>
      <c r="K7" s="10">
        <v>5</v>
      </c>
      <c r="L7" s="4">
        <f>TRUNC(J7/$J$3*1000)</f>
        <v>773</v>
      </c>
    </row>
    <row r="8" spans="1:17" s="13" customFormat="1" ht="27.6" x14ac:dyDescent="0.3">
      <c r="A8" s="88"/>
      <c r="B8" s="3"/>
      <c r="C8" s="56" t="s">
        <v>39</v>
      </c>
      <c r="D8" s="128" t="s">
        <v>64</v>
      </c>
      <c r="E8" s="56" t="s">
        <v>65</v>
      </c>
      <c r="F8" s="56" t="s">
        <v>69</v>
      </c>
      <c r="G8" s="3">
        <v>38</v>
      </c>
      <c r="H8" s="3">
        <v>43</v>
      </c>
      <c r="I8" s="3">
        <v>70</v>
      </c>
      <c r="J8" s="3">
        <f>SUM(G8:I8)</f>
        <v>151</v>
      </c>
      <c r="K8" s="29">
        <v>6</v>
      </c>
      <c r="L8" s="4">
        <f>TRUNC(J8/$J$3*1000)</f>
        <v>743</v>
      </c>
    </row>
    <row r="9" spans="1:17" s="13" customFormat="1" ht="41.4" x14ac:dyDescent="0.3">
      <c r="A9" s="3"/>
      <c r="B9" s="3"/>
      <c r="C9" s="54" t="s">
        <v>35</v>
      </c>
      <c r="D9" s="35" t="s">
        <v>34</v>
      </c>
      <c r="E9" s="54" t="s">
        <v>36</v>
      </c>
      <c r="F9" s="76" t="s">
        <v>80</v>
      </c>
      <c r="G9" s="3">
        <v>69</v>
      </c>
      <c r="H9" s="3">
        <v>28</v>
      </c>
      <c r="I9" s="3">
        <v>45</v>
      </c>
      <c r="J9" s="3">
        <f>SUM(G9:I9)</f>
        <v>142</v>
      </c>
      <c r="K9" s="10">
        <v>7</v>
      </c>
      <c r="L9" s="4">
        <f>TRUNC(J9/$J$3*1000)</f>
        <v>699</v>
      </c>
    </row>
    <row r="10" spans="1:17" s="13" customFormat="1" ht="15.6" x14ac:dyDescent="0.3">
      <c r="A10" s="41" t="s">
        <v>7</v>
      </c>
      <c r="B10" s="47"/>
      <c r="C10" s="55" t="s">
        <v>49</v>
      </c>
      <c r="D10" s="55" t="s">
        <v>50</v>
      </c>
      <c r="E10" s="55" t="s">
        <v>51</v>
      </c>
      <c r="F10" s="55" t="s">
        <v>52</v>
      </c>
      <c r="G10" s="3">
        <v>42</v>
      </c>
      <c r="H10" s="3">
        <v>63</v>
      </c>
      <c r="I10" s="3">
        <v>35</v>
      </c>
      <c r="J10" s="3">
        <f>SUM(G10:I10)</f>
        <v>140</v>
      </c>
      <c r="K10" s="10">
        <v>8</v>
      </c>
      <c r="L10" s="4">
        <f>TRUNC(J10/$J$3*1000)</f>
        <v>689</v>
      </c>
    </row>
    <row r="11" spans="1:17" s="13" customFormat="1" ht="27.6" x14ac:dyDescent="0.3">
      <c r="A11" s="89"/>
      <c r="B11" s="16"/>
      <c r="C11" s="56" t="s">
        <v>39</v>
      </c>
      <c r="D11" s="56" t="s">
        <v>64</v>
      </c>
      <c r="E11" s="56" t="s">
        <v>68</v>
      </c>
      <c r="F11" s="56" t="s">
        <v>72</v>
      </c>
      <c r="G11" s="3">
        <v>48</v>
      </c>
      <c r="H11" s="3">
        <v>42</v>
      </c>
      <c r="I11" s="3">
        <v>48</v>
      </c>
      <c r="J11" s="3">
        <f>SUM(G11:I11)</f>
        <v>138</v>
      </c>
      <c r="K11" s="10">
        <v>9</v>
      </c>
      <c r="L11" s="4">
        <f>TRUNC(J11/$J$3*1000)</f>
        <v>679</v>
      </c>
    </row>
    <row r="12" spans="1:17" s="13" customFormat="1" ht="15.6" x14ac:dyDescent="0.3">
      <c r="A12" s="3"/>
      <c r="B12" s="3"/>
      <c r="C12" s="56" t="s">
        <v>31</v>
      </c>
      <c r="D12" s="56" t="s">
        <v>32</v>
      </c>
      <c r="E12" s="36" t="s">
        <v>33</v>
      </c>
      <c r="F12" s="63" t="s">
        <v>78</v>
      </c>
      <c r="G12" s="3">
        <v>52</v>
      </c>
      <c r="H12" s="3">
        <v>45</v>
      </c>
      <c r="I12" s="3">
        <v>35</v>
      </c>
      <c r="J12" s="3">
        <f>SUM(G12:I12)</f>
        <v>132</v>
      </c>
      <c r="K12" s="30">
        <v>10</v>
      </c>
      <c r="L12" s="4">
        <f>TRUNC(J12/$J$3*1000)</f>
        <v>650</v>
      </c>
    </row>
    <row r="13" spans="1:17" s="13" customFormat="1" ht="32.25" customHeight="1" x14ac:dyDescent="0.3">
      <c r="A13" s="69"/>
      <c r="B13" s="3"/>
      <c r="C13" s="54" t="s">
        <v>31</v>
      </c>
      <c r="D13" s="54" t="s">
        <v>32</v>
      </c>
      <c r="E13" s="35" t="s">
        <v>33</v>
      </c>
      <c r="F13" s="76" t="s">
        <v>76</v>
      </c>
      <c r="G13" s="3">
        <v>45</v>
      </c>
      <c r="H13" s="3">
        <v>34</v>
      </c>
      <c r="I13" s="3">
        <v>52</v>
      </c>
      <c r="J13" s="3">
        <f>SUM(G13:I13)</f>
        <v>131</v>
      </c>
      <c r="K13" s="29">
        <v>11</v>
      </c>
      <c r="L13" s="4">
        <f>TRUNC(J13/$J$3*1000)</f>
        <v>645</v>
      </c>
    </row>
    <row r="14" spans="1:17" ht="36" customHeight="1" x14ac:dyDescent="0.3">
      <c r="A14" s="69"/>
      <c r="B14" s="41"/>
      <c r="C14" s="56" t="s">
        <v>11</v>
      </c>
      <c r="D14" s="56" t="s">
        <v>12</v>
      </c>
      <c r="E14" s="36" t="s">
        <v>13</v>
      </c>
      <c r="F14" s="63" t="s">
        <v>97</v>
      </c>
      <c r="G14" s="3">
        <v>14</v>
      </c>
      <c r="H14" s="3">
        <v>50</v>
      </c>
      <c r="I14" s="3">
        <v>62</v>
      </c>
      <c r="J14" s="3">
        <f>SUM(G14:I14)</f>
        <v>126</v>
      </c>
      <c r="K14" s="10">
        <v>12</v>
      </c>
      <c r="L14" s="4">
        <f>TRUNC(J14/$J$3*1000)</f>
        <v>620</v>
      </c>
    </row>
    <row r="15" spans="1:17" ht="42" customHeight="1" x14ac:dyDescent="0.3">
      <c r="A15" s="69"/>
      <c r="B15" s="3"/>
      <c r="C15" s="56" t="s">
        <v>11</v>
      </c>
      <c r="D15" s="56" t="s">
        <v>12</v>
      </c>
      <c r="E15" s="36" t="s">
        <v>13</v>
      </c>
      <c r="F15" s="63" t="s">
        <v>98</v>
      </c>
      <c r="G15" s="3">
        <v>44</v>
      </c>
      <c r="H15" s="3">
        <v>0</v>
      </c>
      <c r="I15" s="3">
        <v>70</v>
      </c>
      <c r="J15" s="3">
        <f>SUM(G15:I15)</f>
        <v>114</v>
      </c>
      <c r="K15" s="29">
        <v>13</v>
      </c>
      <c r="L15" s="4">
        <f>TRUNC(J15/$J$3*1000)</f>
        <v>561</v>
      </c>
    </row>
    <row r="16" spans="1:17" ht="30.75" customHeight="1" x14ac:dyDescent="0.3">
      <c r="A16" s="125"/>
      <c r="B16" s="41"/>
      <c r="C16" s="54" t="s">
        <v>31</v>
      </c>
      <c r="D16" s="127" t="s">
        <v>32</v>
      </c>
      <c r="E16" s="35" t="s">
        <v>33</v>
      </c>
      <c r="F16" s="59" t="s">
        <v>77</v>
      </c>
      <c r="G16" s="3">
        <v>34</v>
      </c>
      <c r="H16" s="3">
        <v>34</v>
      </c>
      <c r="I16" s="3">
        <v>45</v>
      </c>
      <c r="J16" s="3">
        <f>SUM(G16:I16)</f>
        <v>113</v>
      </c>
      <c r="K16" s="10">
        <v>14</v>
      </c>
      <c r="L16" s="4">
        <f>TRUNC(J16/$J$3*1000)</f>
        <v>556</v>
      </c>
    </row>
    <row r="17" spans="1:12" ht="15.6" x14ac:dyDescent="0.3">
      <c r="B17" s="3"/>
      <c r="C17" s="54" t="s">
        <v>11</v>
      </c>
      <c r="D17" s="54" t="s">
        <v>12</v>
      </c>
      <c r="E17" s="35" t="s">
        <v>13</v>
      </c>
      <c r="F17" s="78" t="s">
        <v>101</v>
      </c>
      <c r="G17" s="3">
        <v>63</v>
      </c>
      <c r="H17" s="3">
        <v>44</v>
      </c>
      <c r="I17" s="3">
        <v>0</v>
      </c>
      <c r="J17" s="3">
        <f>SUM(G17:I17)</f>
        <v>107</v>
      </c>
      <c r="K17" s="29">
        <v>15</v>
      </c>
      <c r="L17" s="4">
        <f>TRUNC(J17/$J$3*1000)</f>
        <v>527</v>
      </c>
    </row>
    <row r="18" spans="1:12" ht="15.6" x14ac:dyDescent="0.3">
      <c r="B18" s="3"/>
      <c r="C18" s="56" t="s">
        <v>11</v>
      </c>
      <c r="D18" s="56" t="s">
        <v>12</v>
      </c>
      <c r="E18" s="36" t="s">
        <v>13</v>
      </c>
      <c r="F18" s="63" t="s">
        <v>96</v>
      </c>
      <c r="G18" s="3">
        <v>0</v>
      </c>
      <c r="H18" s="3">
        <v>61</v>
      </c>
      <c r="I18" s="3">
        <v>40</v>
      </c>
      <c r="J18" s="3">
        <f>SUM(G18:I18)</f>
        <v>101</v>
      </c>
      <c r="K18" s="29" t="s">
        <v>117</v>
      </c>
      <c r="L18" s="4">
        <f>TRUNC(J18/$J$3*1000)</f>
        <v>497</v>
      </c>
    </row>
    <row r="19" spans="1:12" ht="15.6" x14ac:dyDescent="0.3">
      <c r="B19" s="41"/>
      <c r="C19" s="54" t="s">
        <v>11</v>
      </c>
      <c r="D19" s="54" t="s">
        <v>12</v>
      </c>
      <c r="E19" s="35" t="s">
        <v>13</v>
      </c>
      <c r="F19" s="63" t="s">
        <v>100</v>
      </c>
      <c r="G19" s="3">
        <v>59</v>
      </c>
      <c r="H19" s="3">
        <v>42</v>
      </c>
      <c r="I19" s="3">
        <v>0</v>
      </c>
      <c r="J19" s="3">
        <f>SUM(G19:I19)</f>
        <v>101</v>
      </c>
      <c r="K19" s="10" t="s">
        <v>117</v>
      </c>
      <c r="L19" s="4">
        <f>TRUNC(J19/$J$3*1000)</f>
        <v>497</v>
      </c>
    </row>
    <row r="20" spans="1:12" ht="15.6" x14ac:dyDescent="0.3">
      <c r="B20" s="3"/>
      <c r="C20" s="54" t="s">
        <v>11</v>
      </c>
      <c r="D20" s="127" t="s">
        <v>12</v>
      </c>
      <c r="E20" s="35" t="s">
        <v>13</v>
      </c>
      <c r="F20" s="63" t="s">
        <v>38</v>
      </c>
      <c r="G20" s="3">
        <v>48</v>
      </c>
      <c r="H20" s="3">
        <v>50</v>
      </c>
      <c r="I20" s="3">
        <v>0</v>
      </c>
      <c r="J20" s="3">
        <f>SUM(G20:I20)</f>
        <v>98</v>
      </c>
      <c r="K20" s="29">
        <v>18</v>
      </c>
      <c r="L20" s="4">
        <f>TRUNC(J20/$J$3*1000)</f>
        <v>482</v>
      </c>
    </row>
    <row r="21" spans="1:12" ht="27.6" x14ac:dyDescent="0.3">
      <c r="A21" s="8"/>
      <c r="B21" s="3"/>
      <c r="C21" s="54" t="s">
        <v>39</v>
      </c>
      <c r="D21" s="54" t="s">
        <v>64</v>
      </c>
      <c r="E21" s="54" t="s">
        <v>68</v>
      </c>
      <c r="F21" s="54" t="s">
        <v>73</v>
      </c>
      <c r="G21" s="3">
        <v>40</v>
      </c>
      <c r="H21" s="3">
        <v>32</v>
      </c>
      <c r="I21" s="3">
        <v>20</v>
      </c>
      <c r="J21" s="3">
        <f>SUM(G21:I21)</f>
        <v>92</v>
      </c>
      <c r="K21" s="29" t="s">
        <v>118</v>
      </c>
      <c r="L21" s="4">
        <f>TRUNC(J21/$J$3*1000)</f>
        <v>453</v>
      </c>
    </row>
    <row r="22" spans="1:12" ht="15.6" x14ac:dyDescent="0.3">
      <c r="B22" s="3"/>
      <c r="C22" s="54" t="s">
        <v>11</v>
      </c>
      <c r="D22" s="54" t="s">
        <v>12</v>
      </c>
      <c r="E22" s="35" t="s">
        <v>13</v>
      </c>
      <c r="F22" s="63" t="s">
        <v>93</v>
      </c>
      <c r="G22" s="3">
        <v>83</v>
      </c>
      <c r="H22" s="3">
        <v>0</v>
      </c>
      <c r="I22" s="3">
        <v>9</v>
      </c>
      <c r="J22" s="3">
        <f>SUM(G22:I22)</f>
        <v>92</v>
      </c>
      <c r="K22" s="29" t="s">
        <v>118</v>
      </c>
      <c r="L22" s="4">
        <f>TRUNC(J22/$J$3*1000)</f>
        <v>453</v>
      </c>
    </row>
    <row r="23" spans="1:12" ht="27.6" x14ac:dyDescent="0.3">
      <c r="B23" s="41"/>
      <c r="C23" s="54" t="s">
        <v>39</v>
      </c>
      <c r="D23" s="54" t="s">
        <v>42</v>
      </c>
      <c r="E23" s="54" t="s">
        <v>40</v>
      </c>
      <c r="F23" s="54" t="s">
        <v>41</v>
      </c>
      <c r="G23" s="3">
        <v>38</v>
      </c>
      <c r="H23" s="3">
        <v>0</v>
      </c>
      <c r="I23" s="3">
        <v>52</v>
      </c>
      <c r="J23" s="3">
        <f>SUM(G23:I23)</f>
        <v>90</v>
      </c>
      <c r="K23" s="10">
        <v>21</v>
      </c>
      <c r="L23" s="4">
        <f>TRUNC(J23/$J$3*1000)</f>
        <v>443</v>
      </c>
    </row>
    <row r="24" spans="1:12" ht="27.6" x14ac:dyDescent="0.3">
      <c r="A24" s="8"/>
      <c r="B24" s="3"/>
      <c r="C24" s="56" t="s">
        <v>39</v>
      </c>
      <c r="D24" s="56" t="s">
        <v>64</v>
      </c>
      <c r="E24" s="56" t="s">
        <v>65</v>
      </c>
      <c r="F24" s="56" t="s">
        <v>66</v>
      </c>
      <c r="G24" s="3">
        <v>28</v>
      </c>
      <c r="H24" s="3">
        <v>11</v>
      </c>
      <c r="I24" s="3">
        <v>40</v>
      </c>
      <c r="J24" s="3">
        <f>SUM(G24:I24)</f>
        <v>79</v>
      </c>
      <c r="K24" s="30">
        <v>22</v>
      </c>
      <c r="L24" s="4">
        <f>TRUNC(J24/$J$3*1000)</f>
        <v>389</v>
      </c>
    </row>
    <row r="25" spans="1:12" ht="27.6" x14ac:dyDescent="0.3">
      <c r="A25" s="87"/>
      <c r="B25" s="3"/>
      <c r="C25" s="54" t="s">
        <v>83</v>
      </c>
      <c r="D25" s="54" t="s">
        <v>82</v>
      </c>
      <c r="E25" s="35" t="s">
        <v>84</v>
      </c>
      <c r="F25" s="59" t="s">
        <v>88</v>
      </c>
      <c r="G25" s="3">
        <v>0</v>
      </c>
      <c r="H25" s="3">
        <v>38</v>
      </c>
      <c r="I25" s="3">
        <v>37</v>
      </c>
      <c r="J25" s="3">
        <f>SUM(G25:I25)</f>
        <v>75</v>
      </c>
      <c r="K25" s="29">
        <v>23</v>
      </c>
      <c r="L25" s="4">
        <f>TRUNC(J25/$J$3*1000)</f>
        <v>369</v>
      </c>
    </row>
    <row r="26" spans="1:12" ht="27.6" x14ac:dyDescent="0.3">
      <c r="A26" s="87"/>
      <c r="B26" s="41"/>
      <c r="C26" s="56" t="s">
        <v>39</v>
      </c>
      <c r="D26" s="56" t="s">
        <v>64</v>
      </c>
      <c r="E26" s="56" t="s">
        <v>68</v>
      </c>
      <c r="F26" s="54" t="s">
        <v>91</v>
      </c>
      <c r="G26" s="3">
        <v>35</v>
      </c>
      <c r="H26" s="3">
        <v>0</v>
      </c>
      <c r="I26" s="3">
        <v>36</v>
      </c>
      <c r="J26" s="3">
        <f>SUM(G26:I26)</f>
        <v>71</v>
      </c>
      <c r="K26" s="10">
        <v>24</v>
      </c>
      <c r="L26" s="4">
        <f>TRUNC(J26/$J$3*1000)</f>
        <v>349</v>
      </c>
    </row>
    <row r="27" spans="1:12" ht="46.8" x14ac:dyDescent="0.3">
      <c r="A27" s="8"/>
      <c r="B27" s="3"/>
      <c r="C27" s="54" t="s">
        <v>35</v>
      </c>
      <c r="D27" s="78" t="s">
        <v>34</v>
      </c>
      <c r="E27" s="54" t="s">
        <v>36</v>
      </c>
      <c r="F27" s="59" t="s">
        <v>79</v>
      </c>
      <c r="G27" s="3">
        <v>43</v>
      </c>
      <c r="H27" s="3">
        <v>25</v>
      </c>
      <c r="I27" s="3">
        <v>0</v>
      </c>
      <c r="J27" s="3">
        <f>SUM(G27:I27)</f>
        <v>68</v>
      </c>
      <c r="K27" s="30">
        <v>25</v>
      </c>
      <c r="L27" s="4">
        <f>TRUNC(J27/$J$3*1000)</f>
        <v>334</v>
      </c>
    </row>
    <row r="28" spans="1:12" ht="27.6" x14ac:dyDescent="0.3">
      <c r="A28" s="126"/>
      <c r="B28" s="15"/>
      <c r="C28" s="56" t="s">
        <v>39</v>
      </c>
      <c r="D28" s="56" t="s">
        <v>64</v>
      </c>
      <c r="E28" s="56" t="s">
        <v>65</v>
      </c>
      <c r="F28" s="56" t="s">
        <v>70</v>
      </c>
      <c r="G28" s="3">
        <v>25</v>
      </c>
      <c r="H28" s="3">
        <v>0</v>
      </c>
      <c r="I28" s="3">
        <v>32</v>
      </c>
      <c r="J28" s="3">
        <f>SUM(G28:I28)</f>
        <v>57</v>
      </c>
      <c r="K28" s="48">
        <v>26</v>
      </c>
      <c r="L28" s="4">
        <f>TRUNC(J28/$J$3*1000)</f>
        <v>280</v>
      </c>
    </row>
    <row r="29" spans="1:12" ht="27.6" x14ac:dyDescent="0.3">
      <c r="B29" s="3"/>
      <c r="C29" s="56" t="s">
        <v>39</v>
      </c>
      <c r="D29" s="56" t="s">
        <v>42</v>
      </c>
      <c r="E29" s="56" t="s">
        <v>40</v>
      </c>
      <c r="F29" s="56" t="s">
        <v>44</v>
      </c>
      <c r="G29" s="3">
        <v>0</v>
      </c>
      <c r="H29" s="3">
        <v>8</v>
      </c>
      <c r="I29" s="3">
        <v>46</v>
      </c>
      <c r="J29" s="3">
        <f>SUM(G29:I29)</f>
        <v>54</v>
      </c>
      <c r="K29" s="29">
        <v>27</v>
      </c>
      <c r="L29" s="4">
        <f>TRUNC(J29/$J$3*1000)</f>
        <v>266</v>
      </c>
    </row>
    <row r="30" spans="1:12" ht="27.6" x14ac:dyDescent="0.3">
      <c r="B30" s="41"/>
      <c r="C30" s="56" t="s">
        <v>39</v>
      </c>
      <c r="D30" s="56" t="s">
        <v>42</v>
      </c>
      <c r="E30" s="56" t="s">
        <v>40</v>
      </c>
      <c r="F30" s="59" t="s">
        <v>115</v>
      </c>
      <c r="G30" s="41">
        <v>52</v>
      </c>
      <c r="H30" s="41">
        <v>0</v>
      </c>
      <c r="I30" s="41">
        <v>0</v>
      </c>
      <c r="J30" s="41">
        <f>SUM(G30:I30)</f>
        <v>52</v>
      </c>
      <c r="K30" s="44">
        <v>28</v>
      </c>
      <c r="L30" s="4">
        <f>TRUNC(J30/$J$3*1000)</f>
        <v>256</v>
      </c>
    </row>
    <row r="31" spans="1:12" ht="27.6" x14ac:dyDescent="0.3">
      <c r="A31" s="125"/>
      <c r="B31" s="41"/>
      <c r="C31" s="54" t="s">
        <v>22</v>
      </c>
      <c r="D31" s="35" t="s">
        <v>23</v>
      </c>
      <c r="E31" s="35" t="s">
        <v>26</v>
      </c>
      <c r="F31" s="55" t="s">
        <v>29</v>
      </c>
      <c r="G31" s="3">
        <v>0</v>
      </c>
      <c r="H31" s="3">
        <v>18</v>
      </c>
      <c r="I31" s="3">
        <v>23</v>
      </c>
      <c r="J31" s="3">
        <f>SUM(G31:I31)</f>
        <v>41</v>
      </c>
      <c r="K31" s="10">
        <v>29</v>
      </c>
      <c r="L31" s="4">
        <v>202</v>
      </c>
    </row>
    <row r="32" spans="1:12" ht="27.6" x14ac:dyDescent="0.3">
      <c r="A32" s="8"/>
      <c r="B32" s="3"/>
      <c r="C32" s="54" t="s">
        <v>22</v>
      </c>
      <c r="D32" s="35" t="s">
        <v>23</v>
      </c>
      <c r="E32" s="52" t="s">
        <v>26</v>
      </c>
      <c r="F32" s="76" t="s">
        <v>75</v>
      </c>
      <c r="G32" s="3">
        <v>14</v>
      </c>
      <c r="H32" s="3">
        <v>0</v>
      </c>
      <c r="I32" s="3">
        <v>22</v>
      </c>
      <c r="J32" s="3">
        <f>SUM(G32:I32)</f>
        <v>36</v>
      </c>
      <c r="K32" s="10">
        <v>30</v>
      </c>
      <c r="L32" s="4">
        <f>TRUNC(J32/$J$3*1000)</f>
        <v>177</v>
      </c>
    </row>
    <row r="33" spans="1:12" ht="41.4" x14ac:dyDescent="0.3">
      <c r="A33" s="90"/>
      <c r="B33" s="3"/>
      <c r="C33" s="54" t="s">
        <v>35</v>
      </c>
      <c r="D33" s="35" t="s">
        <v>34</v>
      </c>
      <c r="E33" s="54" t="s">
        <v>36</v>
      </c>
      <c r="F33" s="54" t="s">
        <v>37</v>
      </c>
      <c r="G33" s="3">
        <v>34</v>
      </c>
      <c r="H33" s="3">
        <v>0</v>
      </c>
      <c r="I33" s="3">
        <v>0</v>
      </c>
      <c r="J33" s="3">
        <f>SUM(G33:I33)</f>
        <v>34</v>
      </c>
      <c r="K33" s="48">
        <v>31</v>
      </c>
      <c r="L33" s="4">
        <f>TRUNC(J33/$J$3*1000)</f>
        <v>167</v>
      </c>
    </row>
    <row r="34" spans="1:12" ht="27.6" x14ac:dyDescent="0.3">
      <c r="B34" s="41"/>
      <c r="C34" s="54" t="s">
        <v>22</v>
      </c>
      <c r="D34" s="35" t="s">
        <v>23</v>
      </c>
      <c r="E34" s="52" t="s">
        <v>26</v>
      </c>
      <c r="F34" s="59" t="s">
        <v>81</v>
      </c>
      <c r="G34" s="3">
        <v>0</v>
      </c>
      <c r="H34" s="3">
        <v>31</v>
      </c>
      <c r="I34" s="3">
        <v>0</v>
      </c>
      <c r="J34" s="3">
        <f>SUM(G34:I34)</f>
        <v>31</v>
      </c>
      <c r="K34" s="10">
        <v>32</v>
      </c>
      <c r="L34" s="4">
        <f>TRUNC(J34/$J$3*1000)</f>
        <v>152</v>
      </c>
    </row>
    <row r="35" spans="1:12" ht="27.6" x14ac:dyDescent="0.3">
      <c r="B35" s="41"/>
      <c r="C35" s="56" t="s">
        <v>39</v>
      </c>
      <c r="D35" s="56" t="s">
        <v>42</v>
      </c>
      <c r="E35" s="56" t="s">
        <v>40</v>
      </c>
      <c r="F35" s="56" t="s">
        <v>45</v>
      </c>
      <c r="G35" s="3">
        <v>13</v>
      </c>
      <c r="H35" s="3">
        <v>0</v>
      </c>
      <c r="I35" s="3">
        <v>0</v>
      </c>
      <c r="J35" s="3">
        <f>SUM(G35:I35)</f>
        <v>13</v>
      </c>
      <c r="K35" s="10">
        <v>33</v>
      </c>
      <c r="L35" s="4">
        <f>TRUNC(J35/$J$3*1000)</f>
        <v>64</v>
      </c>
    </row>
    <row r="36" spans="1:12" ht="27.6" x14ac:dyDescent="0.3">
      <c r="A36" s="125"/>
      <c r="B36" s="41"/>
      <c r="C36" s="54" t="s">
        <v>22</v>
      </c>
      <c r="D36" s="35" t="s">
        <v>23</v>
      </c>
      <c r="E36" s="35" t="s">
        <v>26</v>
      </c>
      <c r="F36" s="76" t="s">
        <v>74</v>
      </c>
      <c r="G36" s="3">
        <v>5</v>
      </c>
      <c r="H36" s="3">
        <v>5</v>
      </c>
      <c r="I36" s="3">
        <v>0</v>
      </c>
      <c r="J36" s="3">
        <f>SUM(G36:I36)</f>
        <v>10</v>
      </c>
      <c r="K36" s="10">
        <v>34</v>
      </c>
      <c r="L36" s="4">
        <f>TRUNC(J36/$J$3*1000)</f>
        <v>49</v>
      </c>
    </row>
    <row r="37" spans="1:12" ht="27.6" x14ac:dyDescent="0.3">
      <c r="A37" s="125"/>
      <c r="B37" s="3"/>
      <c r="C37" s="54" t="s">
        <v>22</v>
      </c>
      <c r="D37" s="35" t="s">
        <v>23</v>
      </c>
      <c r="E37" s="52" t="s">
        <v>26</v>
      </c>
      <c r="F37" s="55" t="s">
        <v>30</v>
      </c>
      <c r="G37" s="3">
        <v>0</v>
      </c>
      <c r="H37" s="3">
        <v>8</v>
      </c>
      <c r="I37" s="3">
        <v>0</v>
      </c>
      <c r="J37" s="3">
        <f>SUM(G37:I37)</f>
        <v>8</v>
      </c>
      <c r="K37" s="29">
        <v>35</v>
      </c>
      <c r="L37" s="4">
        <f>TRUNC(J37/$J$3*1000)</f>
        <v>39</v>
      </c>
    </row>
    <row r="38" spans="1:12" ht="27.6" x14ac:dyDescent="0.3">
      <c r="A38" s="8"/>
      <c r="B38" s="3"/>
      <c r="C38" s="54" t="s">
        <v>22</v>
      </c>
      <c r="D38" s="35" t="s">
        <v>23</v>
      </c>
      <c r="E38" s="35" t="s">
        <v>26</v>
      </c>
      <c r="F38" s="35" t="s">
        <v>28</v>
      </c>
      <c r="G38" s="3">
        <v>0</v>
      </c>
      <c r="H38" s="3">
        <v>0</v>
      </c>
      <c r="I38" s="3">
        <v>0</v>
      </c>
      <c r="J38" s="3">
        <f>SUM(G38:I38)</f>
        <v>0</v>
      </c>
      <c r="K38" s="29" t="s">
        <v>119</v>
      </c>
      <c r="L38" s="4">
        <f>TRUNC(J38/$J$3*1000)</f>
        <v>0</v>
      </c>
    </row>
    <row r="39" spans="1:12" ht="15.6" x14ac:dyDescent="0.3">
      <c r="B39" s="41"/>
      <c r="C39" s="54" t="s">
        <v>11</v>
      </c>
      <c r="D39" s="54" t="s">
        <v>12</v>
      </c>
      <c r="E39" s="35" t="s">
        <v>13</v>
      </c>
      <c r="F39" s="78" t="s">
        <v>95</v>
      </c>
      <c r="G39" s="3">
        <v>0</v>
      </c>
      <c r="H39" s="3">
        <v>0</v>
      </c>
      <c r="I39" s="3">
        <v>0</v>
      </c>
      <c r="J39" s="3">
        <f>SUM(G39:I39)</f>
        <v>0</v>
      </c>
      <c r="K39" s="10" t="s">
        <v>119</v>
      </c>
      <c r="L39" s="4">
        <f>TRUNC(J39/$J$3*1000)</f>
        <v>0</v>
      </c>
    </row>
    <row r="40" spans="1:12" ht="27.6" x14ac:dyDescent="0.3">
      <c r="B40" s="41"/>
      <c r="C40" s="56" t="s">
        <v>39</v>
      </c>
      <c r="D40" s="56" t="s">
        <v>42</v>
      </c>
      <c r="E40" s="56" t="s">
        <v>40</v>
      </c>
      <c r="F40" s="59" t="s">
        <v>106</v>
      </c>
      <c r="G40" s="41">
        <v>0</v>
      </c>
      <c r="H40" s="41">
        <v>0</v>
      </c>
      <c r="I40" s="41">
        <v>0</v>
      </c>
      <c r="J40" s="41">
        <f>SUM(G40:I40)</f>
        <v>0</v>
      </c>
      <c r="K40" s="44" t="s">
        <v>119</v>
      </c>
      <c r="L40" s="4">
        <f>TRUNC(J40/$J$3*1000)</f>
        <v>0</v>
      </c>
    </row>
    <row r="41" spans="1:12" ht="31.2" x14ac:dyDescent="0.3">
      <c r="B41" s="3"/>
      <c r="C41" s="55" t="s">
        <v>54</v>
      </c>
      <c r="D41" s="63" t="s">
        <v>53</v>
      </c>
      <c r="E41" s="75" t="s">
        <v>55</v>
      </c>
      <c r="F41" s="59" t="s">
        <v>56</v>
      </c>
      <c r="G41" s="3">
        <v>0</v>
      </c>
      <c r="H41" s="3">
        <v>0</v>
      </c>
      <c r="I41" s="3">
        <v>0</v>
      </c>
      <c r="J41" s="3">
        <f>SUM(G41:I41)</f>
        <v>0</v>
      </c>
      <c r="K41" s="29" t="s">
        <v>119</v>
      </c>
      <c r="L41" s="4">
        <f>TRUNC(J41/$J$3*1000)</f>
        <v>0</v>
      </c>
    </row>
    <row r="42" spans="1:12" ht="31.2" x14ac:dyDescent="0.3">
      <c r="B42" s="41"/>
      <c r="C42" s="55" t="s">
        <v>54</v>
      </c>
      <c r="D42" s="63" t="s">
        <v>53</v>
      </c>
      <c r="E42" s="75" t="s">
        <v>55</v>
      </c>
      <c r="F42" s="56" t="s">
        <v>103</v>
      </c>
      <c r="G42" s="41">
        <v>0</v>
      </c>
      <c r="H42" s="41">
        <v>0</v>
      </c>
      <c r="I42" s="41">
        <v>0</v>
      </c>
      <c r="J42" s="41">
        <f>SUM(G42:I42)</f>
        <v>0</v>
      </c>
      <c r="K42" s="44" t="s">
        <v>119</v>
      </c>
      <c r="L42" s="4">
        <f>TRUNC(J42/$J$3*1000)</f>
        <v>0</v>
      </c>
    </row>
    <row r="43" spans="1:12" ht="31.2" x14ac:dyDescent="0.3">
      <c r="B43" s="3"/>
      <c r="C43" s="55" t="s">
        <v>54</v>
      </c>
      <c r="D43" s="63" t="s">
        <v>53</v>
      </c>
      <c r="E43" s="75" t="s">
        <v>55</v>
      </c>
      <c r="F43" s="56" t="s">
        <v>104</v>
      </c>
      <c r="G43" s="3">
        <v>0</v>
      </c>
      <c r="H43" s="3">
        <v>0</v>
      </c>
      <c r="I43" s="3">
        <v>0</v>
      </c>
      <c r="J43" s="3">
        <f>SUM(G43:I43)</f>
        <v>0</v>
      </c>
      <c r="K43" s="29" t="s">
        <v>119</v>
      </c>
      <c r="L43" s="4">
        <f>TRUNC(J43/$J$3*1000)</f>
        <v>0</v>
      </c>
    </row>
    <row r="44" spans="1:12" ht="17.399999999999999" x14ac:dyDescent="0.3">
      <c r="B44" s="41"/>
      <c r="C44" s="42"/>
      <c r="D44" s="42"/>
      <c r="E44" s="42"/>
      <c r="F44" s="43"/>
      <c r="G44" s="41"/>
      <c r="H44" s="41"/>
      <c r="I44" s="41"/>
      <c r="J44" s="41">
        <f>SUM(G44:I44)</f>
        <v>0</v>
      </c>
      <c r="K44" s="44"/>
      <c r="L44" s="4">
        <f>TRUNC(J44/$J$3*1000)</f>
        <v>0</v>
      </c>
    </row>
    <row r="45" spans="1:12" ht="17.399999999999999" x14ac:dyDescent="0.3">
      <c r="B45" s="3"/>
      <c r="C45" s="9"/>
      <c r="D45" s="9"/>
      <c r="E45" s="9"/>
      <c r="F45" s="39"/>
      <c r="G45" s="3"/>
      <c r="H45" s="3"/>
      <c r="I45" s="3"/>
      <c r="J45" s="3">
        <f>SUM(G45:I45)</f>
        <v>0</v>
      </c>
      <c r="K45" s="29"/>
      <c r="L45" s="4">
        <f>TRUNC(J45/$J$3*1000)</f>
        <v>0</v>
      </c>
    </row>
    <row r="46" spans="1:12" ht="17.399999999999999" x14ac:dyDescent="0.3">
      <c r="B46" s="41"/>
      <c r="C46" s="42"/>
      <c r="D46" s="42"/>
      <c r="E46" s="42"/>
      <c r="F46" s="43"/>
      <c r="G46" s="41"/>
      <c r="H46" s="41"/>
      <c r="I46" s="41"/>
      <c r="J46" s="41">
        <f>SUM(G46:I46)</f>
        <v>0</v>
      </c>
      <c r="K46" s="44"/>
      <c r="L46" s="4">
        <f>TRUNC(J46/$J$3*1000)</f>
        <v>0</v>
      </c>
    </row>
    <row r="47" spans="1:12" ht="17.399999999999999" x14ac:dyDescent="0.3">
      <c r="B47" s="3"/>
      <c r="C47" s="9"/>
      <c r="D47" s="9"/>
      <c r="E47" s="9"/>
      <c r="F47" s="39"/>
      <c r="G47" s="3"/>
      <c r="H47" s="3"/>
      <c r="I47" s="3"/>
      <c r="J47" s="3">
        <f>SUM(G47:I47)</f>
        <v>0</v>
      </c>
      <c r="K47" s="29"/>
      <c r="L47" s="4">
        <f>TRUNC(J47/$J$3*1000)</f>
        <v>0</v>
      </c>
    </row>
    <row r="48" spans="1:12" ht="17.399999999999999" x14ac:dyDescent="0.3">
      <c r="B48" s="41"/>
      <c r="C48" s="42"/>
      <c r="D48" s="42"/>
      <c r="E48" s="42"/>
      <c r="F48" s="43"/>
      <c r="G48" s="41"/>
      <c r="H48" s="41"/>
      <c r="I48" s="41"/>
      <c r="J48" s="41">
        <f>SUM(G48:I48)</f>
        <v>0</v>
      </c>
      <c r="K48" s="44"/>
      <c r="L48" s="4">
        <f>TRUNC(J48/$J$3*1000)</f>
        <v>0</v>
      </c>
    </row>
    <row r="49" spans="2:12" ht="17.399999999999999" x14ac:dyDescent="0.3">
      <c r="B49" s="3"/>
      <c r="C49" s="9"/>
      <c r="D49" s="9"/>
      <c r="E49" s="9"/>
      <c r="F49" s="39"/>
      <c r="G49" s="3"/>
      <c r="H49" s="3"/>
      <c r="I49" s="3"/>
      <c r="J49" s="3">
        <f>SUM(G49:I49)</f>
        <v>0</v>
      </c>
      <c r="K49" s="29"/>
      <c r="L49" s="4">
        <f>TRUNC(J49/$J$3*1000)</f>
        <v>0</v>
      </c>
    </row>
    <row r="50" spans="2:12" ht="17.399999999999999" x14ac:dyDescent="0.3">
      <c r="B50" s="41"/>
      <c r="C50" s="42"/>
      <c r="D50" s="42"/>
      <c r="E50" s="42"/>
      <c r="F50" s="43"/>
      <c r="G50" s="41"/>
      <c r="H50" s="41"/>
      <c r="I50" s="41"/>
      <c r="J50" s="41">
        <f>SUM(G50:I50)</f>
        <v>0</v>
      </c>
      <c r="K50" s="44"/>
      <c r="L50" s="4">
        <f>TRUNC(J50/$J$3*1000)</f>
        <v>0</v>
      </c>
    </row>
    <row r="51" spans="2:12" ht="17.399999999999999" x14ac:dyDescent="0.3">
      <c r="B51" s="3"/>
      <c r="C51" s="9"/>
      <c r="D51" s="9"/>
      <c r="E51" s="9"/>
      <c r="F51" s="39"/>
      <c r="G51" s="3"/>
      <c r="H51" s="3"/>
      <c r="I51" s="3"/>
      <c r="J51" s="3">
        <f>SUM(G51:I51)</f>
        <v>0</v>
      </c>
      <c r="K51" s="29"/>
      <c r="L51" s="4">
        <f>TRUNC(J51/$J$3*1000)</f>
        <v>0</v>
      </c>
    </row>
    <row r="52" spans="2:12" ht="17.399999999999999" x14ac:dyDescent="0.3">
      <c r="B52" s="41"/>
      <c r="C52" s="42"/>
      <c r="D52" s="42"/>
      <c r="E52" s="42"/>
      <c r="F52" s="43"/>
      <c r="G52" s="41"/>
      <c r="H52" s="41"/>
      <c r="I52" s="41"/>
      <c r="J52" s="41">
        <f>SUM(G52:I52)</f>
        <v>0</v>
      </c>
      <c r="K52" s="44"/>
      <c r="L52" s="45" t="s">
        <v>24</v>
      </c>
    </row>
    <row r="53" spans="2:12" ht="17.399999999999999" x14ac:dyDescent="0.3">
      <c r="B53" s="3"/>
      <c r="C53" s="9"/>
      <c r="D53" s="9"/>
      <c r="E53" s="9"/>
      <c r="F53" s="39"/>
      <c r="G53" s="3"/>
      <c r="H53" s="3"/>
      <c r="I53" s="3"/>
      <c r="J53" s="3">
        <f>SUM(G53:I53)</f>
        <v>0</v>
      </c>
      <c r="K53" s="29"/>
      <c r="L53" s="4">
        <f>TRUNC(J53/$J$3*1000)</f>
        <v>0</v>
      </c>
    </row>
    <row r="54" spans="2:12" ht="17.399999999999999" x14ac:dyDescent="0.3">
      <c r="B54" s="41"/>
      <c r="C54" s="42"/>
      <c r="D54" s="42"/>
      <c r="E54" s="42"/>
      <c r="F54" s="43"/>
      <c r="G54" s="41"/>
      <c r="H54" s="41"/>
      <c r="I54" s="41"/>
      <c r="J54" s="41">
        <f>SUM(G54:I54)</f>
        <v>0</v>
      </c>
      <c r="K54" s="44"/>
      <c r="L54" s="45" t="s">
        <v>24</v>
      </c>
    </row>
    <row r="55" spans="2:12" ht="17.399999999999999" x14ac:dyDescent="0.3">
      <c r="B55" s="3"/>
      <c r="C55" s="9"/>
      <c r="D55" s="9"/>
      <c r="E55" s="9"/>
      <c r="F55" s="39"/>
      <c r="G55" s="3"/>
      <c r="H55" s="3"/>
      <c r="I55" s="3"/>
      <c r="J55" s="3">
        <f>SUM(G55:I55)</f>
        <v>0</v>
      </c>
      <c r="K55" s="29"/>
      <c r="L55" s="4">
        <f>TRUNC(J55/$J$3*1000)</f>
        <v>0</v>
      </c>
    </row>
    <row r="56" spans="2:12" ht="17.399999999999999" x14ac:dyDescent="0.3">
      <c r="B56" s="41"/>
      <c r="C56" s="42"/>
      <c r="D56" s="42"/>
      <c r="E56" s="42"/>
      <c r="F56" s="43"/>
      <c r="G56" s="41"/>
      <c r="H56" s="41"/>
      <c r="I56" s="41"/>
      <c r="J56" s="41">
        <f>SUM(G56:I56)</f>
        <v>0</v>
      </c>
      <c r="K56" s="44"/>
      <c r="L56" s="45" t="s">
        <v>24</v>
      </c>
    </row>
    <row r="57" spans="2:12" ht="17.399999999999999" x14ac:dyDescent="0.3">
      <c r="B57" s="3"/>
      <c r="C57" s="9"/>
      <c r="D57" s="9"/>
      <c r="E57" s="9"/>
      <c r="F57" s="39"/>
      <c r="G57" s="3"/>
      <c r="H57" s="3"/>
      <c r="I57" s="3"/>
      <c r="J57" s="3">
        <f>SUM(G57:I57)</f>
        <v>0</v>
      </c>
      <c r="K57" s="29"/>
      <c r="L57" s="4">
        <f>TRUNC(J57/$J$3*1000)</f>
        <v>0</v>
      </c>
    </row>
    <row r="58" spans="2:12" ht="17.399999999999999" x14ac:dyDescent="0.3">
      <c r="B58" s="41"/>
      <c r="C58" s="42"/>
      <c r="D58" s="42"/>
      <c r="E58" s="42"/>
      <c r="F58" s="43"/>
      <c r="G58" s="41"/>
      <c r="H58" s="41"/>
      <c r="I58" s="41"/>
      <c r="J58" s="41">
        <f>SUM(G58:I58)</f>
        <v>0</v>
      </c>
      <c r="K58" s="44"/>
      <c r="L58" s="45" t="s">
        <v>24</v>
      </c>
    </row>
    <row r="59" spans="2:12" ht="17.399999999999999" x14ac:dyDescent="0.3">
      <c r="B59" s="3"/>
      <c r="C59" s="9"/>
      <c r="D59" s="9"/>
      <c r="E59" s="9"/>
      <c r="F59" s="39"/>
      <c r="G59" s="3"/>
      <c r="H59" s="3"/>
      <c r="I59" s="3"/>
      <c r="J59" s="3">
        <f>SUM(G59:I59)</f>
        <v>0</v>
      </c>
      <c r="K59" s="29"/>
      <c r="L59" s="4">
        <f>TRUNC(J59/$J$3*1000)</f>
        <v>0</v>
      </c>
    </row>
    <row r="60" spans="2:12" ht="17.399999999999999" x14ac:dyDescent="0.3">
      <c r="B60" s="41"/>
      <c r="C60" s="42"/>
      <c r="D60" s="42"/>
      <c r="E60" s="42"/>
      <c r="F60" s="43"/>
      <c r="G60" s="41"/>
      <c r="H60" s="41"/>
      <c r="I60" s="41"/>
      <c r="J60" s="41">
        <f>SUM(G60:I60)</f>
        <v>0</v>
      </c>
      <c r="K60" s="44"/>
      <c r="L60" s="45" t="s">
        <v>24</v>
      </c>
    </row>
    <row r="61" spans="2:12" ht="17.399999999999999" x14ac:dyDescent="0.3">
      <c r="B61" s="3"/>
      <c r="C61" s="9"/>
      <c r="D61" s="9"/>
      <c r="E61" s="9"/>
      <c r="F61" s="39"/>
      <c r="G61" s="3"/>
      <c r="H61" s="3"/>
      <c r="I61" s="3"/>
      <c r="J61" s="3">
        <f>SUM(G61:I61)</f>
        <v>0</v>
      </c>
      <c r="K61" s="29"/>
      <c r="L61" s="4">
        <f>TRUNC(J61/$J$3*1000)</f>
        <v>0</v>
      </c>
    </row>
    <row r="62" spans="2:12" ht="17.399999999999999" x14ac:dyDescent="0.3">
      <c r="B62" s="41"/>
      <c r="C62" s="42"/>
      <c r="D62" s="42"/>
      <c r="E62" s="42"/>
      <c r="F62" s="43"/>
      <c r="G62" s="41"/>
      <c r="H62" s="41"/>
      <c r="I62" s="41"/>
      <c r="J62" s="41">
        <f>SUM(G62:I62)</f>
        <v>0</v>
      </c>
      <c r="K62" s="44"/>
      <c r="L62" s="45" t="s">
        <v>24</v>
      </c>
    </row>
    <row r="63" spans="2:12" ht="17.399999999999999" x14ac:dyDescent="0.3">
      <c r="B63" s="3"/>
      <c r="C63" s="9"/>
      <c r="D63" s="9"/>
      <c r="E63" s="9"/>
      <c r="F63" s="39"/>
      <c r="G63" s="3"/>
      <c r="H63" s="3"/>
      <c r="I63" s="3"/>
      <c r="J63" s="3">
        <f>SUM(G63:I63)</f>
        <v>0</v>
      </c>
      <c r="K63" s="29"/>
      <c r="L63" s="4">
        <f>TRUNC(J63/$J$3*1000)</f>
        <v>0</v>
      </c>
    </row>
    <row r="64" spans="2:12" ht="17.399999999999999" x14ac:dyDescent="0.3">
      <c r="B64" s="41"/>
      <c r="C64" s="42"/>
      <c r="D64" s="42"/>
      <c r="E64" s="42"/>
      <c r="F64" s="43"/>
      <c r="G64" s="41"/>
      <c r="H64" s="41"/>
      <c r="I64" s="41"/>
      <c r="J64" s="41">
        <f>SUM(G64:I64)</f>
        <v>0</v>
      </c>
      <c r="K64" s="44"/>
      <c r="L64" s="45" t="s">
        <v>24</v>
      </c>
    </row>
    <row r="65" spans="2:12" ht="17.399999999999999" x14ac:dyDescent="0.3">
      <c r="B65" s="3"/>
      <c r="C65" s="9"/>
      <c r="D65" s="9"/>
      <c r="E65" s="9"/>
      <c r="F65" s="39"/>
      <c r="G65" s="3"/>
      <c r="H65" s="3"/>
      <c r="I65" s="3"/>
      <c r="J65" s="3">
        <f>SUM(G65:I65)</f>
        <v>0</v>
      </c>
      <c r="K65" s="29"/>
      <c r="L65" s="4">
        <f>TRUNC(J65/$J$3*1000)</f>
        <v>0</v>
      </c>
    </row>
    <row r="66" spans="2:12" ht="17.399999999999999" x14ac:dyDescent="0.3">
      <c r="B66" s="41"/>
      <c r="C66" s="42"/>
      <c r="D66" s="42"/>
      <c r="E66" s="42"/>
      <c r="F66" s="43"/>
      <c r="G66" s="41"/>
      <c r="H66" s="41"/>
      <c r="I66" s="41"/>
      <c r="J66" s="41">
        <f>SUM(G66:I66)</f>
        <v>0</v>
      </c>
      <c r="K66" s="44"/>
      <c r="L66" s="45" t="s">
        <v>24</v>
      </c>
    </row>
    <row r="67" spans="2:12" ht="17.399999999999999" x14ac:dyDescent="0.3">
      <c r="B67" s="3"/>
      <c r="C67" s="9"/>
      <c r="D67" s="9"/>
      <c r="E67" s="9"/>
      <c r="F67" s="39"/>
      <c r="G67" s="3"/>
      <c r="H67" s="3"/>
      <c r="I67" s="3"/>
      <c r="J67" s="3">
        <f>SUM(G67:I67)</f>
        <v>0</v>
      </c>
      <c r="K67" s="29"/>
      <c r="L67" s="4">
        <f>TRUNC(J67/$J$3*1000)</f>
        <v>0</v>
      </c>
    </row>
    <row r="68" spans="2:12" ht="17.399999999999999" x14ac:dyDescent="0.3">
      <c r="B68" s="41"/>
      <c r="C68" s="42"/>
      <c r="D68" s="42"/>
      <c r="E68" s="42"/>
      <c r="F68" s="43"/>
      <c r="G68" s="41"/>
      <c r="H68" s="41"/>
      <c r="I68" s="41"/>
      <c r="J68" s="41">
        <f>SUM(G68:I68)</f>
        <v>0</v>
      </c>
      <c r="K68" s="44"/>
      <c r="L68" s="45" t="s">
        <v>24</v>
      </c>
    </row>
    <row r="69" spans="2:12" ht="17.399999999999999" x14ac:dyDescent="0.3">
      <c r="B69" s="3"/>
      <c r="C69" s="9"/>
      <c r="D69" s="9"/>
      <c r="E69" s="9"/>
      <c r="F69" s="39"/>
      <c r="G69" s="3"/>
      <c r="H69" s="3"/>
      <c r="I69" s="3"/>
      <c r="J69" s="3">
        <f>SUM(G69:I69)</f>
        <v>0</v>
      </c>
      <c r="K69" s="29"/>
      <c r="L69" s="4">
        <f>TRUNC(J69/$J$3*1000)</f>
        <v>0</v>
      </c>
    </row>
    <row r="70" spans="2:12" ht="17.399999999999999" x14ac:dyDescent="0.3">
      <c r="B70" s="41"/>
      <c r="C70" s="42"/>
      <c r="D70" s="42"/>
      <c r="E70" s="42"/>
      <c r="F70" s="43"/>
      <c r="G70" s="41"/>
      <c r="H70" s="41"/>
      <c r="I70" s="41"/>
      <c r="J70" s="41">
        <f>SUM(G70:I70)</f>
        <v>0</v>
      </c>
      <c r="K70" s="44"/>
      <c r="L70" s="45" t="s">
        <v>24</v>
      </c>
    </row>
    <row r="71" spans="2:12" ht="17.399999999999999" x14ac:dyDescent="0.3">
      <c r="B71" s="3"/>
      <c r="C71" s="9"/>
      <c r="D71" s="9"/>
      <c r="E71" s="9"/>
      <c r="F71" s="39"/>
      <c r="G71" s="3"/>
      <c r="H71" s="3"/>
      <c r="I71" s="3"/>
      <c r="J71" s="3">
        <f>SUM(G71:I71)</f>
        <v>0</v>
      </c>
      <c r="K71" s="29"/>
      <c r="L71" s="4">
        <f>TRUNC(J71/$J$3*1000)</f>
        <v>0</v>
      </c>
    </row>
    <row r="72" spans="2:12" ht="17.399999999999999" x14ac:dyDescent="0.3">
      <c r="B72" s="41"/>
      <c r="C72" s="42"/>
      <c r="D72" s="42"/>
      <c r="E72" s="42"/>
      <c r="F72" s="43"/>
      <c r="G72" s="41"/>
      <c r="H72" s="41"/>
      <c r="I72" s="41"/>
      <c r="J72" s="41">
        <f>SUM(G72:I72)</f>
        <v>0</v>
      </c>
      <c r="K72" s="44"/>
      <c r="L72" s="45" t="s">
        <v>24</v>
      </c>
    </row>
    <row r="73" spans="2:12" ht="17.399999999999999" x14ac:dyDescent="0.3">
      <c r="B73" s="3"/>
      <c r="C73" s="9"/>
      <c r="D73" s="9"/>
      <c r="E73" s="9"/>
      <c r="F73" s="39"/>
      <c r="G73" s="3"/>
      <c r="H73" s="3"/>
      <c r="I73" s="3"/>
      <c r="J73" s="3">
        <f>SUM(G73:I73)</f>
        <v>0</v>
      </c>
      <c r="K73" s="29"/>
      <c r="L73" s="4">
        <f>TRUNC(J73/$J$3*1000)</f>
        <v>0</v>
      </c>
    </row>
    <row r="74" spans="2:12" ht="17.399999999999999" x14ac:dyDescent="0.3">
      <c r="B74" s="41"/>
      <c r="C74" s="42"/>
      <c r="D74" s="42"/>
      <c r="E74" s="42"/>
      <c r="F74" s="43"/>
      <c r="G74" s="41"/>
      <c r="H74" s="41"/>
      <c r="I74" s="41"/>
      <c r="J74" s="41">
        <f>SUM(G74:I74)</f>
        <v>0</v>
      </c>
      <c r="K74" s="44"/>
      <c r="L74" s="45" t="s">
        <v>24</v>
      </c>
    </row>
  </sheetData>
  <sortState ref="A3:L74">
    <sortCondition descending="1" ref="J2"/>
  </sortState>
  <mergeCells count="2">
    <mergeCell ref="A1:L1"/>
    <mergeCell ref="O3:Q3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D64A"/>
    <pageSetUpPr fitToPage="1"/>
  </sheetPr>
  <dimension ref="A1:R25"/>
  <sheetViews>
    <sheetView zoomScale="78" zoomScaleNormal="78" workbookViewId="0">
      <selection activeCell="M9" sqref="M9"/>
    </sheetView>
  </sheetViews>
  <sheetFormatPr defaultRowHeight="14.4" x14ac:dyDescent="0.3"/>
  <cols>
    <col min="1" max="1" width="3.6640625" customWidth="1"/>
    <col min="2" max="2" width="3.88671875" customWidth="1"/>
    <col min="3" max="3" width="21.6640625" customWidth="1"/>
    <col min="4" max="4" width="16.33203125" customWidth="1"/>
    <col min="5" max="5" width="20" customWidth="1"/>
    <col min="6" max="6" width="22.88671875" customWidth="1"/>
    <col min="7" max="7" width="13.44140625" customWidth="1"/>
    <col min="8" max="8" width="11.88671875" customWidth="1"/>
    <col min="9" max="9" width="13.44140625" customWidth="1"/>
    <col min="10" max="10" width="0.33203125" customWidth="1"/>
    <col min="11" max="11" width="11.5546875" customWidth="1"/>
    <col min="12" max="12" width="9.5546875" bestFit="1" customWidth="1"/>
    <col min="13" max="13" width="14.44140625" customWidth="1"/>
  </cols>
  <sheetData>
    <row r="1" spans="1:18" ht="105.75" customHeight="1" x14ac:dyDescent="0.3">
      <c r="A1" s="103" t="s">
        <v>110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8" ht="36.75" customHeight="1" x14ac:dyDescent="0.3">
      <c r="A2" s="79" t="s">
        <v>7</v>
      </c>
      <c r="B2" s="79" t="s">
        <v>8</v>
      </c>
      <c r="C2" s="81" t="s">
        <v>0</v>
      </c>
      <c r="D2" s="81" t="s">
        <v>14</v>
      </c>
      <c r="E2" s="81" t="s">
        <v>2</v>
      </c>
      <c r="F2" s="81" t="s">
        <v>25</v>
      </c>
      <c r="G2" s="79" t="s">
        <v>57</v>
      </c>
      <c r="H2" s="79" t="s">
        <v>58</v>
      </c>
      <c r="I2" s="79" t="s">
        <v>59</v>
      </c>
      <c r="J2" s="79"/>
      <c r="K2" s="79" t="s">
        <v>3</v>
      </c>
      <c r="L2" s="84" t="s">
        <v>4</v>
      </c>
      <c r="M2" s="85" t="s">
        <v>6</v>
      </c>
    </row>
    <row r="3" spans="1:18" ht="33.6" x14ac:dyDescent="0.65">
      <c r="A3" s="22"/>
      <c r="B3" s="22"/>
      <c r="C3" s="56" t="s">
        <v>22</v>
      </c>
      <c r="D3" s="36" t="s">
        <v>23</v>
      </c>
      <c r="E3" s="36" t="s">
        <v>26</v>
      </c>
      <c r="F3" s="36" t="s">
        <v>27</v>
      </c>
      <c r="G3" s="3">
        <v>46</v>
      </c>
      <c r="H3" s="3">
        <v>120</v>
      </c>
      <c r="I3" s="3">
        <v>0</v>
      </c>
      <c r="J3" s="19"/>
      <c r="K3" s="19">
        <f>SUM(G3:I3)</f>
        <v>166</v>
      </c>
      <c r="L3" s="30">
        <v>7</v>
      </c>
      <c r="M3" s="11">
        <v>241</v>
      </c>
      <c r="O3" s="116" t="s">
        <v>109</v>
      </c>
      <c r="P3" s="117"/>
      <c r="Q3" s="117"/>
      <c r="R3" s="117"/>
    </row>
    <row r="4" spans="1:18" ht="41.4" x14ac:dyDescent="0.3">
      <c r="A4" s="22"/>
      <c r="B4" s="22"/>
      <c r="C4" s="56" t="s">
        <v>39</v>
      </c>
      <c r="D4" s="56" t="s">
        <v>64</v>
      </c>
      <c r="E4" s="56" t="s">
        <v>65</v>
      </c>
      <c r="F4" s="56" t="s">
        <v>71</v>
      </c>
      <c r="G4" s="3">
        <v>127</v>
      </c>
      <c r="H4" s="3">
        <v>180</v>
      </c>
      <c r="I4" s="3">
        <v>0</v>
      </c>
      <c r="J4" s="3"/>
      <c r="K4" s="3">
        <f>SUM(G4:I4)</f>
        <v>307</v>
      </c>
      <c r="L4" s="10">
        <v>3</v>
      </c>
      <c r="M4" s="11">
        <v>446</v>
      </c>
    </row>
    <row r="5" spans="1:18" ht="27.6" x14ac:dyDescent="0.3">
      <c r="A5" s="14"/>
      <c r="B5" s="17"/>
      <c r="C5" s="54" t="s">
        <v>83</v>
      </c>
      <c r="D5" s="60" t="s">
        <v>82</v>
      </c>
      <c r="E5" s="35" t="s">
        <v>84</v>
      </c>
      <c r="F5" s="95" t="s">
        <v>85</v>
      </c>
      <c r="G5" s="3">
        <v>0</v>
      </c>
      <c r="H5" s="3">
        <v>0</v>
      </c>
      <c r="I5" s="4">
        <v>0</v>
      </c>
      <c r="J5" s="49"/>
      <c r="K5" s="19">
        <f>SUM(G5:I5)</f>
        <v>0</v>
      </c>
      <c r="L5" s="30">
        <v>12</v>
      </c>
      <c r="M5" s="11">
        <f t="shared" ref="M3:M17" si="0">TRUNC(K5/$K$3*1000)</f>
        <v>0</v>
      </c>
    </row>
    <row r="6" spans="1:18" ht="27.6" x14ac:dyDescent="0.3">
      <c r="A6" s="14"/>
      <c r="B6" s="17"/>
      <c r="C6" s="54" t="s">
        <v>83</v>
      </c>
      <c r="D6" s="54" t="s">
        <v>82</v>
      </c>
      <c r="E6" s="35" t="s">
        <v>84</v>
      </c>
      <c r="F6" s="76" t="s">
        <v>86</v>
      </c>
      <c r="G6" s="3">
        <v>13</v>
      </c>
      <c r="H6" s="3">
        <v>305</v>
      </c>
      <c r="I6" s="4">
        <v>0</v>
      </c>
      <c r="J6" s="49"/>
      <c r="K6" s="19">
        <f>SUM(G6:I6)</f>
        <v>318</v>
      </c>
      <c r="L6" s="30">
        <v>2</v>
      </c>
      <c r="M6" s="11">
        <v>462</v>
      </c>
    </row>
    <row r="7" spans="1:18" ht="27.6" x14ac:dyDescent="0.3">
      <c r="A7" s="22"/>
      <c r="B7" s="22"/>
      <c r="C7" s="54" t="s">
        <v>83</v>
      </c>
      <c r="D7" s="60" t="s">
        <v>82</v>
      </c>
      <c r="E7" s="35" t="s">
        <v>84</v>
      </c>
      <c r="F7" s="59" t="s">
        <v>87</v>
      </c>
      <c r="G7" s="3">
        <v>0</v>
      </c>
      <c r="H7" s="3">
        <v>88</v>
      </c>
      <c r="I7" s="3">
        <v>0</v>
      </c>
      <c r="J7" s="19"/>
      <c r="K7" s="19">
        <f>SUM(G7:I7)</f>
        <v>88</v>
      </c>
      <c r="L7" s="30">
        <v>9</v>
      </c>
      <c r="M7" s="11">
        <v>128</v>
      </c>
    </row>
    <row r="8" spans="1:18" ht="41.4" x14ac:dyDescent="0.3">
      <c r="A8" s="14"/>
      <c r="B8" s="17"/>
      <c r="C8" s="56" t="s">
        <v>39</v>
      </c>
      <c r="D8" s="56" t="s">
        <v>64</v>
      </c>
      <c r="E8" s="56" t="s">
        <v>68</v>
      </c>
      <c r="F8" s="54" t="s">
        <v>89</v>
      </c>
      <c r="G8" s="3">
        <v>30</v>
      </c>
      <c r="H8" s="3">
        <v>30</v>
      </c>
      <c r="I8" s="4">
        <v>0</v>
      </c>
      <c r="J8" s="49"/>
      <c r="K8" s="19">
        <f>SUM(G8:I8)</f>
        <v>60</v>
      </c>
      <c r="L8" s="30">
        <v>10</v>
      </c>
      <c r="M8" s="11">
        <v>87</v>
      </c>
    </row>
    <row r="9" spans="1:18" ht="41.4" x14ac:dyDescent="0.3">
      <c r="A9" s="22"/>
      <c r="B9" s="22"/>
      <c r="C9" s="56" t="s">
        <v>39</v>
      </c>
      <c r="D9" s="56" t="s">
        <v>64</v>
      </c>
      <c r="E9" s="56" t="s">
        <v>68</v>
      </c>
      <c r="F9" s="54" t="s">
        <v>90</v>
      </c>
      <c r="G9" s="3">
        <v>125</v>
      </c>
      <c r="H9" s="3">
        <v>95</v>
      </c>
      <c r="I9" s="3">
        <v>0</v>
      </c>
      <c r="J9" s="19"/>
      <c r="K9" s="19">
        <f>SUM(G9:I9)</f>
        <v>220</v>
      </c>
      <c r="L9" s="133"/>
      <c r="M9" s="11">
        <v>320</v>
      </c>
    </row>
    <row r="10" spans="1:18" ht="27.6" x14ac:dyDescent="0.3">
      <c r="A10" s="47"/>
      <c r="B10" s="47"/>
      <c r="C10" s="55" t="s">
        <v>49</v>
      </c>
      <c r="D10" s="55" t="s">
        <v>50</v>
      </c>
      <c r="E10" s="55" t="s">
        <v>51</v>
      </c>
      <c r="F10" s="55" t="s">
        <v>48</v>
      </c>
      <c r="G10" s="3">
        <v>360</v>
      </c>
      <c r="H10" s="3">
        <v>328</v>
      </c>
      <c r="I10" s="3">
        <v>0</v>
      </c>
      <c r="J10" s="3"/>
      <c r="K10" s="3">
        <f>SUM(G10:I10)</f>
        <v>688</v>
      </c>
      <c r="L10" s="10">
        <v>1</v>
      </c>
      <c r="M10" s="11">
        <v>1000</v>
      </c>
    </row>
    <row r="11" spans="1:18" ht="41.4" x14ac:dyDescent="0.3">
      <c r="A11" s="22"/>
      <c r="B11" s="22"/>
      <c r="C11" s="56" t="s">
        <v>39</v>
      </c>
      <c r="D11" s="56" t="s">
        <v>42</v>
      </c>
      <c r="E11" s="56" t="s">
        <v>40</v>
      </c>
      <c r="F11" s="56" t="s">
        <v>43</v>
      </c>
      <c r="G11" s="3">
        <v>0</v>
      </c>
      <c r="H11" s="3">
        <v>220</v>
      </c>
      <c r="I11" s="3">
        <v>0</v>
      </c>
      <c r="J11" s="19"/>
      <c r="K11" s="19">
        <f>SUM(G11:I11)</f>
        <v>220</v>
      </c>
      <c r="L11" s="86" t="s">
        <v>123</v>
      </c>
      <c r="M11" s="11">
        <v>320</v>
      </c>
    </row>
    <row r="12" spans="1:18" ht="41.4" x14ac:dyDescent="0.3">
      <c r="A12" s="22"/>
      <c r="B12" s="22"/>
      <c r="C12" s="56" t="s">
        <v>39</v>
      </c>
      <c r="D12" s="56" t="s">
        <v>42</v>
      </c>
      <c r="E12" s="56" t="s">
        <v>40</v>
      </c>
      <c r="F12" s="56" t="s">
        <v>46</v>
      </c>
      <c r="G12" s="3">
        <v>32</v>
      </c>
      <c r="H12" s="3">
        <v>27</v>
      </c>
      <c r="I12" s="3">
        <v>0</v>
      </c>
      <c r="J12" s="19"/>
      <c r="K12" s="19">
        <f>SUM(G12:I12)</f>
        <v>59</v>
      </c>
      <c r="L12" s="86" t="s">
        <v>124</v>
      </c>
      <c r="M12" s="11">
        <v>86</v>
      </c>
    </row>
    <row r="13" spans="1:18" ht="41.4" x14ac:dyDescent="0.3">
      <c r="A13" s="22"/>
      <c r="B13" s="22"/>
      <c r="C13" s="56" t="s">
        <v>39</v>
      </c>
      <c r="D13" s="56" t="s">
        <v>42</v>
      </c>
      <c r="E13" s="56" t="s">
        <v>40</v>
      </c>
      <c r="F13" s="56" t="s">
        <v>47</v>
      </c>
      <c r="G13" s="3">
        <v>0</v>
      </c>
      <c r="H13" s="3">
        <v>240</v>
      </c>
      <c r="I13" s="3"/>
      <c r="J13" s="19"/>
      <c r="K13" s="19">
        <f>SUM(G13:I13)</f>
        <v>240</v>
      </c>
      <c r="L13" s="86" t="s">
        <v>122</v>
      </c>
      <c r="M13" s="11">
        <v>349</v>
      </c>
    </row>
    <row r="14" spans="1:18" ht="15.6" x14ac:dyDescent="0.3">
      <c r="A14" s="14"/>
      <c r="B14" s="17"/>
      <c r="C14" s="68"/>
      <c r="D14" s="68"/>
      <c r="E14" s="68"/>
      <c r="F14" s="68"/>
      <c r="G14" s="3"/>
      <c r="H14" s="3"/>
      <c r="I14" s="4"/>
      <c r="J14" s="49"/>
      <c r="K14" s="19">
        <f t="shared" ref="J3:K17" si="1">SUM(G14:I14)</f>
        <v>0</v>
      </c>
      <c r="L14" s="86"/>
      <c r="M14" s="11">
        <f t="shared" si="0"/>
        <v>0</v>
      </c>
    </row>
    <row r="15" spans="1:18" ht="15.6" x14ac:dyDescent="0.3">
      <c r="A15" s="22"/>
      <c r="B15" s="22"/>
      <c r="C15" s="68"/>
      <c r="D15" s="68"/>
      <c r="E15" s="68"/>
      <c r="F15" s="68"/>
      <c r="G15" s="3"/>
      <c r="H15" s="3"/>
      <c r="I15" s="3"/>
      <c r="J15" s="19"/>
      <c r="K15" s="19">
        <f t="shared" si="1"/>
        <v>0</v>
      </c>
      <c r="L15" s="30"/>
      <c r="M15" s="11">
        <f t="shared" si="0"/>
        <v>0</v>
      </c>
    </row>
    <row r="16" spans="1:18" ht="17.399999999999999" x14ac:dyDescent="0.3">
      <c r="A16" s="14"/>
      <c r="B16" s="17"/>
      <c r="C16" s="9"/>
      <c r="D16" s="9"/>
      <c r="E16" s="9"/>
      <c r="F16" s="39"/>
      <c r="G16" s="3"/>
      <c r="H16" s="3"/>
      <c r="I16" s="4"/>
      <c r="J16" s="49"/>
      <c r="K16" s="19">
        <f t="shared" si="1"/>
        <v>0</v>
      </c>
      <c r="L16" s="30"/>
      <c r="M16" s="11">
        <f t="shared" si="0"/>
        <v>0</v>
      </c>
    </row>
    <row r="17" spans="1:13" ht="17.399999999999999" x14ac:dyDescent="0.3">
      <c r="A17" s="22"/>
      <c r="B17" s="22"/>
      <c r="C17" s="20"/>
      <c r="D17" s="20"/>
      <c r="E17" s="20"/>
      <c r="F17" s="37"/>
      <c r="G17" s="3"/>
      <c r="H17" s="3"/>
      <c r="I17" s="3"/>
      <c r="J17" s="19"/>
      <c r="K17" s="19">
        <f t="shared" si="1"/>
        <v>0</v>
      </c>
      <c r="L17" s="30"/>
      <c r="M17" s="11">
        <f t="shared" si="0"/>
        <v>0</v>
      </c>
    </row>
    <row r="18" spans="1:13" ht="17.399999999999999" x14ac:dyDescent="0.3">
      <c r="A18" s="14"/>
      <c r="B18" s="17"/>
      <c r="C18" s="9"/>
      <c r="D18" s="9"/>
      <c r="E18" s="9"/>
      <c r="F18" s="39"/>
      <c r="G18" s="3"/>
      <c r="H18" s="3"/>
      <c r="I18" s="4"/>
      <c r="J18" s="49"/>
      <c r="K18" s="19">
        <f t="shared" ref="K18:K25" si="2">SUM(G18:I18)</f>
        <v>0</v>
      </c>
      <c r="L18" s="30"/>
      <c r="M18" s="11">
        <f t="shared" ref="M18:M25" si="3">TRUNC(K18/$K$3*1000)</f>
        <v>0</v>
      </c>
    </row>
    <row r="19" spans="1:13" ht="17.399999999999999" x14ac:dyDescent="0.3">
      <c r="A19" s="22"/>
      <c r="B19" s="22"/>
      <c r="C19" s="20"/>
      <c r="D19" s="20"/>
      <c r="E19" s="20"/>
      <c r="F19" s="37"/>
      <c r="G19" s="3"/>
      <c r="H19" s="3"/>
      <c r="I19" s="3"/>
      <c r="J19" s="19"/>
      <c r="K19" s="19">
        <f t="shared" si="2"/>
        <v>0</v>
      </c>
      <c r="L19" s="30"/>
      <c r="M19" s="11">
        <f t="shared" si="3"/>
        <v>0</v>
      </c>
    </row>
    <row r="20" spans="1:13" ht="17.399999999999999" x14ac:dyDescent="0.3">
      <c r="A20" s="14"/>
      <c r="B20" s="17"/>
      <c r="C20" s="9"/>
      <c r="D20" s="9"/>
      <c r="E20" s="9"/>
      <c r="F20" s="39"/>
      <c r="G20" s="3"/>
      <c r="H20" s="3"/>
      <c r="I20" s="4"/>
      <c r="J20" s="49"/>
      <c r="K20" s="19">
        <f t="shared" si="2"/>
        <v>0</v>
      </c>
      <c r="L20" s="30"/>
      <c r="M20" s="11">
        <f t="shared" si="3"/>
        <v>0</v>
      </c>
    </row>
    <row r="21" spans="1:13" ht="17.399999999999999" x14ac:dyDescent="0.3">
      <c r="A21" s="22"/>
      <c r="B21" s="22"/>
      <c r="C21" s="20"/>
      <c r="D21" s="20"/>
      <c r="E21" s="20"/>
      <c r="F21" s="37"/>
      <c r="G21" s="3"/>
      <c r="H21" s="3"/>
      <c r="I21" s="3"/>
      <c r="J21" s="19"/>
      <c r="K21" s="19">
        <f t="shared" si="2"/>
        <v>0</v>
      </c>
      <c r="L21" s="30"/>
      <c r="M21" s="11">
        <f t="shared" si="3"/>
        <v>0</v>
      </c>
    </row>
    <row r="22" spans="1:13" ht="17.399999999999999" x14ac:dyDescent="0.3">
      <c r="A22" s="14"/>
      <c r="B22" s="17"/>
      <c r="C22" s="9"/>
      <c r="D22" s="9"/>
      <c r="E22" s="9"/>
      <c r="F22" s="39"/>
      <c r="G22" s="3"/>
      <c r="H22" s="3"/>
      <c r="I22" s="4"/>
      <c r="J22" s="49"/>
      <c r="K22" s="19">
        <f t="shared" si="2"/>
        <v>0</v>
      </c>
      <c r="L22" s="30"/>
      <c r="M22" s="11">
        <f t="shared" si="3"/>
        <v>0</v>
      </c>
    </row>
    <row r="23" spans="1:13" ht="17.399999999999999" x14ac:dyDescent="0.3">
      <c r="A23" s="22"/>
      <c r="B23" s="22"/>
      <c r="C23" s="20"/>
      <c r="D23" s="20"/>
      <c r="E23" s="20"/>
      <c r="F23" s="37"/>
      <c r="G23" s="3"/>
      <c r="H23" s="3"/>
      <c r="I23" s="3"/>
      <c r="J23" s="19"/>
      <c r="K23" s="19">
        <f t="shared" si="2"/>
        <v>0</v>
      </c>
      <c r="L23" s="30"/>
      <c r="M23" s="11">
        <f t="shared" si="3"/>
        <v>0</v>
      </c>
    </row>
    <row r="24" spans="1:13" ht="17.399999999999999" x14ac:dyDescent="0.3">
      <c r="A24" s="14"/>
      <c r="B24" s="17"/>
      <c r="C24" s="9"/>
      <c r="D24" s="9"/>
      <c r="E24" s="9"/>
      <c r="F24" s="39"/>
      <c r="G24" s="3"/>
      <c r="H24" s="3"/>
      <c r="I24" s="4"/>
      <c r="J24" s="49"/>
      <c r="K24" s="19">
        <f t="shared" si="2"/>
        <v>0</v>
      </c>
      <c r="L24" s="30"/>
      <c r="M24" s="11">
        <f t="shared" si="3"/>
        <v>0</v>
      </c>
    </row>
    <row r="25" spans="1:13" ht="17.399999999999999" x14ac:dyDescent="0.3">
      <c r="A25" s="22"/>
      <c r="B25" s="22"/>
      <c r="C25" s="20"/>
      <c r="D25" s="20"/>
      <c r="E25" s="20"/>
      <c r="F25" s="37"/>
      <c r="G25" s="3"/>
      <c r="H25" s="3"/>
      <c r="I25" s="3"/>
      <c r="J25" s="19"/>
      <c r="K25" s="19">
        <f t="shared" si="2"/>
        <v>0</v>
      </c>
      <c r="L25" s="30"/>
      <c r="M25" s="11">
        <f t="shared" si="3"/>
        <v>0</v>
      </c>
    </row>
  </sheetData>
  <sortState ref="A1:M25">
    <sortCondition descending="1" ref="K2:K17"/>
    <sortCondition descending="1" ref="J2:J17"/>
  </sortState>
  <mergeCells count="2">
    <mergeCell ref="A1:M1"/>
    <mergeCell ref="O3:R3"/>
  </mergeCells>
  <pageMargins left="0.7" right="0.7" top="0.75" bottom="0.75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D64A"/>
    <pageSetUpPr fitToPage="1"/>
  </sheetPr>
  <dimension ref="A1:P17"/>
  <sheetViews>
    <sheetView zoomScale="81" zoomScaleNormal="81" workbookViewId="0">
      <selection activeCell="J2" sqref="J1:J1048576"/>
    </sheetView>
  </sheetViews>
  <sheetFormatPr defaultRowHeight="14.4" x14ac:dyDescent="0.3"/>
  <cols>
    <col min="1" max="1" width="3.33203125" customWidth="1"/>
    <col min="2" max="2" width="4.33203125" customWidth="1"/>
    <col min="3" max="3" width="23.88671875" customWidth="1"/>
    <col min="4" max="4" width="17.88671875" customWidth="1"/>
    <col min="5" max="5" width="26" customWidth="1"/>
    <col min="6" max="6" width="22.88671875" customWidth="1"/>
    <col min="7" max="7" width="13.44140625" customWidth="1"/>
    <col min="8" max="8" width="11.88671875" customWidth="1"/>
    <col min="9" max="9" width="13.44140625" customWidth="1"/>
    <col min="10" max="10" width="11.5546875" customWidth="1"/>
    <col min="12" max="12" width="14.44140625" customWidth="1"/>
  </cols>
  <sheetData>
    <row r="1" spans="1:16" ht="101.25" customHeight="1" x14ac:dyDescent="0.3">
      <c r="A1" s="109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6" ht="36.75" customHeight="1" x14ac:dyDescent="0.3">
      <c r="A2" s="2" t="s">
        <v>7</v>
      </c>
      <c r="B2" s="2" t="s">
        <v>8</v>
      </c>
      <c r="C2" s="81" t="s">
        <v>0</v>
      </c>
      <c r="D2" s="81" t="s">
        <v>14</v>
      </c>
      <c r="E2" s="81" t="s">
        <v>2</v>
      </c>
      <c r="F2" s="81" t="s">
        <v>25</v>
      </c>
      <c r="G2" s="79" t="s">
        <v>57</v>
      </c>
      <c r="H2" s="79" t="s">
        <v>58</v>
      </c>
      <c r="I2" s="79" t="s">
        <v>59</v>
      </c>
      <c r="J2" s="80" t="s">
        <v>3</v>
      </c>
      <c r="K2" s="84" t="s">
        <v>4</v>
      </c>
      <c r="L2" s="85" t="s">
        <v>6</v>
      </c>
    </row>
    <row r="3" spans="1:16" ht="31.2" x14ac:dyDescent="0.3">
      <c r="A3" s="24"/>
      <c r="B3" s="21"/>
      <c r="C3" s="56" t="s">
        <v>39</v>
      </c>
      <c r="D3" s="56" t="s">
        <v>64</v>
      </c>
      <c r="E3" s="56" t="s">
        <v>65</v>
      </c>
      <c r="F3" s="56" t="s">
        <v>71</v>
      </c>
      <c r="G3" s="22">
        <v>43</v>
      </c>
      <c r="H3" s="22">
        <v>73</v>
      </c>
      <c r="I3" s="21">
        <v>175</v>
      </c>
      <c r="J3" s="22">
        <f>SUM(G3:I3)</f>
        <v>291</v>
      </c>
      <c r="K3" s="121">
        <v>1</v>
      </c>
      <c r="L3" s="25">
        <v>1000</v>
      </c>
      <c r="N3" s="118" t="s">
        <v>109</v>
      </c>
      <c r="O3" s="118"/>
      <c r="P3" s="118"/>
    </row>
    <row r="4" spans="1:16" ht="27.6" x14ac:dyDescent="0.3">
      <c r="A4" s="3"/>
      <c r="B4" s="3"/>
      <c r="C4" s="56" t="s">
        <v>39</v>
      </c>
      <c r="D4" s="56" t="s">
        <v>64</v>
      </c>
      <c r="E4" s="56" t="s">
        <v>68</v>
      </c>
      <c r="F4" s="54" t="s">
        <v>89</v>
      </c>
      <c r="G4" s="16">
        <v>66</v>
      </c>
      <c r="H4" s="16">
        <v>69</v>
      </c>
      <c r="I4" s="16">
        <v>40</v>
      </c>
      <c r="J4" s="16">
        <f>SUM(G4:I4)</f>
        <v>175</v>
      </c>
      <c r="K4" s="123">
        <v>2</v>
      </c>
      <c r="L4" s="7">
        <f>TRUNC(J4/$J$3*1000)</f>
        <v>601</v>
      </c>
      <c r="M4" s="96"/>
    </row>
    <row r="5" spans="1:16" ht="27.6" x14ac:dyDescent="0.3">
      <c r="A5" s="97"/>
      <c r="B5" s="4"/>
      <c r="C5" s="56" t="s">
        <v>39</v>
      </c>
      <c r="D5" s="56" t="s">
        <v>64</v>
      </c>
      <c r="E5" s="56" t="s">
        <v>68</v>
      </c>
      <c r="F5" s="54" t="s">
        <v>90</v>
      </c>
      <c r="G5" s="16">
        <v>49</v>
      </c>
      <c r="H5" s="16">
        <v>53</v>
      </c>
      <c r="I5" s="15">
        <v>35</v>
      </c>
      <c r="J5" s="16">
        <f>SUM(G5:I5)</f>
        <v>137</v>
      </c>
      <c r="K5" s="123">
        <v>3</v>
      </c>
      <c r="L5" s="7">
        <f>TRUNC(J5/$J$3*1000)</f>
        <v>470</v>
      </c>
    </row>
    <row r="6" spans="1:16" ht="15.6" x14ac:dyDescent="0.3">
      <c r="A6" s="97"/>
      <c r="B6" s="4"/>
      <c r="C6" s="55" t="s">
        <v>49</v>
      </c>
      <c r="D6" s="55" t="s">
        <v>50</v>
      </c>
      <c r="E6" s="55" t="s">
        <v>51</v>
      </c>
      <c r="F6" s="55" t="s">
        <v>48</v>
      </c>
      <c r="G6" s="16">
        <v>47</v>
      </c>
      <c r="H6" s="16">
        <v>55</v>
      </c>
      <c r="I6" s="15">
        <v>32</v>
      </c>
      <c r="J6" s="16">
        <f>SUM(G6:I6)</f>
        <v>134</v>
      </c>
      <c r="K6" s="123">
        <v>4</v>
      </c>
      <c r="L6" s="7">
        <f>TRUNC(J6/$J$3*1000)</f>
        <v>460</v>
      </c>
    </row>
    <row r="7" spans="1:16" ht="33" customHeight="1" x14ac:dyDescent="0.3">
      <c r="A7" s="19"/>
      <c r="B7" s="19"/>
      <c r="C7" s="54" t="s">
        <v>83</v>
      </c>
      <c r="D7" s="54" t="s">
        <v>82</v>
      </c>
      <c r="E7" s="35" t="s">
        <v>84</v>
      </c>
      <c r="F7" s="76" t="s">
        <v>86</v>
      </c>
      <c r="G7" s="16">
        <v>38</v>
      </c>
      <c r="H7" s="16">
        <v>52</v>
      </c>
      <c r="I7" s="16">
        <v>41</v>
      </c>
      <c r="J7" s="16">
        <f>SUM(G7:I7)</f>
        <v>131</v>
      </c>
      <c r="K7" s="82">
        <v>5</v>
      </c>
      <c r="L7" s="7">
        <f>TRUNC(J7/$J$3*1000)</f>
        <v>450</v>
      </c>
    </row>
    <row r="8" spans="1:16" ht="33" customHeight="1" x14ac:dyDescent="0.3">
      <c r="A8" s="19"/>
      <c r="B8" s="19"/>
      <c r="C8" s="56" t="s">
        <v>22</v>
      </c>
      <c r="D8" s="36" t="s">
        <v>23</v>
      </c>
      <c r="E8" s="36" t="s">
        <v>26</v>
      </c>
      <c r="F8" s="36" t="s">
        <v>27</v>
      </c>
      <c r="G8" s="22">
        <v>52</v>
      </c>
      <c r="H8" s="22">
        <v>0</v>
      </c>
      <c r="I8" s="22">
        <v>4</v>
      </c>
      <c r="J8" s="22">
        <f>SUM(G8:I8)</f>
        <v>56</v>
      </c>
      <c r="K8" s="121">
        <v>6</v>
      </c>
      <c r="L8" s="25">
        <v>192</v>
      </c>
    </row>
    <row r="9" spans="1:16" ht="30.75" customHeight="1" x14ac:dyDescent="0.3">
      <c r="A9" s="69"/>
      <c r="B9" s="69"/>
      <c r="C9" s="56" t="s">
        <v>39</v>
      </c>
      <c r="D9" s="56" t="s">
        <v>42</v>
      </c>
      <c r="E9" s="56" t="s">
        <v>40</v>
      </c>
      <c r="F9" s="56" t="s">
        <v>47</v>
      </c>
      <c r="G9" s="119">
        <v>0</v>
      </c>
      <c r="H9" s="119">
        <v>34</v>
      </c>
      <c r="I9" s="74">
        <v>0</v>
      </c>
      <c r="J9" s="16">
        <f>SUM(G9:I9)</f>
        <v>34</v>
      </c>
      <c r="K9" s="124">
        <v>7</v>
      </c>
      <c r="L9" s="7">
        <f>TRUNC(J9/$J$3*1000)</f>
        <v>116</v>
      </c>
    </row>
    <row r="10" spans="1:16" ht="32.25" customHeight="1" x14ac:dyDescent="0.3">
      <c r="A10" s="69"/>
      <c r="B10" s="69"/>
      <c r="C10" s="56" t="s">
        <v>39</v>
      </c>
      <c r="D10" s="56" t="s">
        <v>42</v>
      </c>
      <c r="E10" s="56" t="s">
        <v>40</v>
      </c>
      <c r="F10" s="56" t="s">
        <v>46</v>
      </c>
      <c r="G10" s="119">
        <v>0</v>
      </c>
      <c r="H10" s="119">
        <v>0</v>
      </c>
      <c r="I10" s="119">
        <v>32</v>
      </c>
      <c r="J10" s="16">
        <f>SUM(G10:I10)</f>
        <v>32</v>
      </c>
      <c r="K10" s="124">
        <v>8</v>
      </c>
      <c r="L10" s="7">
        <f>TRUNC(J10/$J$3*1000)</f>
        <v>109</v>
      </c>
    </row>
    <row r="11" spans="1:16" ht="27.6" x14ac:dyDescent="0.3">
      <c r="A11" s="23"/>
      <c r="B11" s="24"/>
      <c r="C11" s="54" t="s">
        <v>83</v>
      </c>
      <c r="D11" s="54" t="s">
        <v>82</v>
      </c>
      <c r="E11" s="35" t="s">
        <v>84</v>
      </c>
      <c r="F11" s="76" t="s">
        <v>85</v>
      </c>
      <c r="G11" s="22">
        <v>0</v>
      </c>
      <c r="H11" s="22">
        <v>25</v>
      </c>
      <c r="I11" s="21">
        <v>0</v>
      </c>
      <c r="J11" s="22">
        <f>SUM(G11:I11)</f>
        <v>25</v>
      </c>
      <c r="K11" s="122">
        <v>9</v>
      </c>
      <c r="L11" s="25">
        <v>86</v>
      </c>
    </row>
    <row r="12" spans="1:16" ht="27.6" x14ac:dyDescent="0.3">
      <c r="A12" s="3"/>
      <c r="B12" s="3"/>
      <c r="C12" s="54" t="s">
        <v>83</v>
      </c>
      <c r="D12" s="54" t="s">
        <v>82</v>
      </c>
      <c r="E12" s="35" t="s">
        <v>84</v>
      </c>
      <c r="F12" s="59" t="s">
        <v>87</v>
      </c>
      <c r="G12" s="16">
        <v>10</v>
      </c>
      <c r="H12" s="16">
        <v>0</v>
      </c>
      <c r="I12" s="16"/>
      <c r="J12" s="16">
        <f>SUM(G12:I12)</f>
        <v>10</v>
      </c>
      <c r="K12" s="82">
        <v>10</v>
      </c>
      <c r="L12" s="7">
        <f>TRUNC(J12/$J$3*1000)</f>
        <v>34</v>
      </c>
    </row>
    <row r="13" spans="1:16" ht="41.4" x14ac:dyDescent="0.3">
      <c r="A13" s="98"/>
      <c r="B13" s="98"/>
      <c r="C13" s="56" t="s">
        <v>39</v>
      </c>
      <c r="D13" s="56" t="s">
        <v>42</v>
      </c>
      <c r="E13" s="56" t="s">
        <v>40</v>
      </c>
      <c r="F13" s="56" t="s">
        <v>43</v>
      </c>
      <c r="G13" s="120">
        <v>0</v>
      </c>
      <c r="H13" s="120">
        <v>0</v>
      </c>
      <c r="I13" s="120">
        <v>0</v>
      </c>
      <c r="J13" s="16">
        <f>SUM(G13:I13)</f>
        <v>0</v>
      </c>
      <c r="K13" s="124">
        <v>11</v>
      </c>
      <c r="L13" s="7">
        <f>TRUNC(J13/$J$3*1000)</f>
        <v>0</v>
      </c>
    </row>
    <row r="14" spans="1:16" ht="15.6" x14ac:dyDescent="0.3">
      <c r="A14" s="69"/>
      <c r="B14" s="69"/>
      <c r="C14" s="68"/>
      <c r="D14" s="68"/>
      <c r="E14" s="68"/>
      <c r="F14" s="68"/>
      <c r="G14" s="74"/>
      <c r="H14" s="74"/>
      <c r="I14" s="74"/>
      <c r="J14" s="3">
        <f>SUM(G14:I14)</f>
        <v>0</v>
      </c>
      <c r="K14" s="69"/>
      <c r="L14" s="7">
        <f>TRUNC(J14/$J$3*1000)</f>
        <v>0</v>
      </c>
    </row>
    <row r="15" spans="1:16" ht="15.6" x14ac:dyDescent="0.3">
      <c r="A15" s="69"/>
      <c r="B15" s="69"/>
      <c r="C15" s="68"/>
      <c r="D15" s="68"/>
      <c r="E15" s="68"/>
      <c r="F15" s="68"/>
      <c r="G15" s="69"/>
      <c r="H15" s="69"/>
      <c r="I15" s="69"/>
      <c r="J15" s="3">
        <f>SUM(G15:I15)</f>
        <v>0</v>
      </c>
      <c r="K15" s="69"/>
      <c r="L15" s="7">
        <f>TRUNC(J15/$J$3*1000)</f>
        <v>0</v>
      </c>
    </row>
    <row r="16" spans="1:16" ht="15.6" x14ac:dyDescent="0.3">
      <c r="A16" s="69"/>
      <c r="B16" s="69"/>
      <c r="C16" s="68"/>
      <c r="D16" s="68"/>
      <c r="E16" s="68"/>
      <c r="F16" s="68"/>
      <c r="G16" s="69"/>
      <c r="H16" s="69"/>
      <c r="I16" s="69"/>
      <c r="J16" s="3">
        <f>SUM(G16:I16)</f>
        <v>0</v>
      </c>
      <c r="K16" s="69"/>
      <c r="L16" s="7">
        <f>TRUNC(J16/$J$3*1000)</f>
        <v>0</v>
      </c>
    </row>
    <row r="17" spans="1:12" ht="15.6" x14ac:dyDescent="0.3">
      <c r="A17" s="69"/>
      <c r="B17" s="69"/>
      <c r="C17" s="68"/>
      <c r="D17" s="68"/>
      <c r="E17" s="68"/>
      <c r="F17" s="68"/>
      <c r="G17" s="69"/>
      <c r="H17" s="69"/>
      <c r="I17" s="69"/>
      <c r="J17" s="3">
        <f>SUM(G17:I17)</f>
        <v>0</v>
      </c>
      <c r="K17" s="69"/>
      <c r="L17" s="7">
        <f>TRUNC(J17/$J$3*1000)</f>
        <v>0</v>
      </c>
    </row>
  </sheetData>
  <sortState ref="A3:L17">
    <sortCondition descending="1" ref="J3"/>
  </sortState>
  <mergeCells count="2">
    <mergeCell ref="A1:L1"/>
    <mergeCell ref="N3:P3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регистрация</vt:lpstr>
      <vt:lpstr>командное первенство</vt:lpstr>
      <vt:lpstr>1 вгр S-3A</vt:lpstr>
      <vt:lpstr>1 вгр S-6A</vt:lpstr>
      <vt:lpstr>2 вгр S-3A</vt:lpstr>
      <vt:lpstr>2 вгр S-6A</vt:lpstr>
      <vt:lpstr>регистрация!_GoBack</vt:lpstr>
      <vt:lpstr>'1 вгр S-3A'!Область_печати</vt:lpstr>
      <vt:lpstr>'1 вгр S-6A'!Область_печати</vt:lpstr>
      <vt:lpstr>'2 вгр S-3A'!Область_печати</vt:lpstr>
      <vt:lpstr>'2 вгр S-6A'!Область_печати</vt:lpstr>
      <vt:lpstr>'командное первенство'!Область_печати</vt:lpstr>
      <vt:lpstr>регистрация!Область_печати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Котов</cp:lastModifiedBy>
  <cp:lastPrinted>2018-05-18T13:13:55Z</cp:lastPrinted>
  <dcterms:created xsi:type="dcterms:W3CDTF">2013-11-13T05:16:26Z</dcterms:created>
  <dcterms:modified xsi:type="dcterms:W3CDTF">2018-05-19T18:59:34Z</dcterms:modified>
</cp:coreProperties>
</file>