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320" windowHeight="11760" activeTab="1"/>
  </bookViews>
  <sheets>
    <sheet name="регистрация" sheetId="8" r:id="rId1"/>
    <sheet name="командный " sheetId="7" r:id="rId2"/>
    <sheet name="На продолжительность" sheetId="5" r:id="rId3"/>
    <sheet name="Резиномоторки" sheetId="4" r:id="rId4"/>
    <sheet name="Кордовые" sheetId="2" r:id="rId5"/>
    <sheet name="Кордовые ру" sheetId="9" r:id="rId6"/>
  </sheets>
  <definedNames>
    <definedName name="_xlnm._FilterDatabase" localSheetId="0" hidden="1">регистрация!$A$2:$F$39</definedName>
    <definedName name="_xlnm.Print_Area" localSheetId="1">'командный '!$A$1:$I$7</definedName>
    <definedName name="_xlnm.Print_Area" localSheetId="4">Кордовые!$A$1:$Q$10</definedName>
    <definedName name="_xlnm.Print_Area" localSheetId="5">'Кордовые ру'!$A$1:$W$8</definedName>
    <definedName name="_xlnm.Print_Area" localSheetId="2">'На продолжительность'!$A$1:$L$16</definedName>
    <definedName name="_xlnm.Print_Area" localSheetId="0">регистрация!$A$1:$F$58</definedName>
    <definedName name="_xlnm.Print_Area" localSheetId="3">Резиномоторки!$A$1:$L$12</definedName>
  </definedNames>
  <calcPr calcId="124519"/>
</workbook>
</file>

<file path=xl/calcChain.xml><?xml version="1.0" encoding="utf-8"?>
<calcChain xmlns="http://schemas.openxmlformats.org/spreadsheetml/2006/main">
  <c r="W6" i="9"/>
  <c r="W8"/>
  <c r="W10"/>
  <c r="W11"/>
  <c r="W5"/>
  <c r="T5"/>
  <c r="T7"/>
  <c r="T9"/>
  <c r="T11"/>
  <c r="T10"/>
  <c r="T8"/>
  <c r="T6"/>
  <c r="L3" i="5"/>
  <c r="L5" i="4"/>
  <c r="L6"/>
  <c r="L7"/>
  <c r="L8"/>
  <c r="L9"/>
  <c r="L10"/>
  <c r="L11"/>
  <c r="L4"/>
  <c r="H5" i="7" l="1"/>
  <c r="H10"/>
  <c r="H11"/>
  <c r="J12" i="5"/>
  <c r="O7" i="2"/>
  <c r="O8"/>
  <c r="O9"/>
  <c r="O6"/>
  <c r="O5"/>
  <c r="Q10" s="1"/>
  <c r="H3" i="7"/>
  <c r="H4"/>
  <c r="H8"/>
  <c r="H9"/>
  <c r="H6"/>
  <c r="J10" i="4"/>
  <c r="J6"/>
  <c r="J7"/>
  <c r="J12"/>
  <c r="J4"/>
  <c r="J5"/>
  <c r="J11"/>
  <c r="J9"/>
  <c r="J3"/>
  <c r="J9" i="5"/>
  <c r="J11"/>
  <c r="Q6" i="2" l="1"/>
  <c r="L12" i="4"/>
  <c r="Q8" i="2"/>
  <c r="Q9"/>
  <c r="Q7"/>
  <c r="J17" i="5"/>
  <c r="J3"/>
  <c r="J15"/>
  <c r="J8"/>
  <c r="J8" i="4" l="1"/>
  <c r="H7" i="7"/>
  <c r="Q5" i="2" l="1"/>
  <c r="J7" i="5"/>
  <c r="L12" s="1"/>
  <c r="J4"/>
  <c r="J16"/>
  <c r="L16" s="1"/>
  <c r="J10"/>
  <c r="J6"/>
  <c r="J5"/>
  <c r="J14"/>
  <c r="L14" s="1"/>
  <c r="J13"/>
  <c r="L9" l="1"/>
  <c r="L8"/>
  <c r="L17"/>
  <c r="L15"/>
  <c r="L13"/>
  <c r="L5"/>
  <c r="L10"/>
</calcChain>
</file>

<file path=xl/sharedStrings.xml><?xml version="1.0" encoding="utf-8"?>
<sst xmlns="http://schemas.openxmlformats.org/spreadsheetml/2006/main" count="446" uniqueCount="119">
  <si>
    <t>Ф.И.О. участника</t>
  </si>
  <si>
    <t>Район</t>
  </si>
  <si>
    <t>Учреждение</t>
  </si>
  <si>
    <t>Ф.И.О. Педагога</t>
  </si>
  <si>
    <t>Результат</t>
  </si>
  <si>
    <t>Место</t>
  </si>
  <si>
    <t xml:space="preserve"> Место</t>
  </si>
  <si>
    <t>1 тур</t>
  </si>
  <si>
    <t>2 тур</t>
  </si>
  <si>
    <t>3 тур</t>
  </si>
  <si>
    <t>Командные очки</t>
  </si>
  <si>
    <t>Л</t>
  </si>
  <si>
    <t>К</t>
  </si>
  <si>
    <t xml:space="preserve"> </t>
  </si>
  <si>
    <t>Кордовая</t>
  </si>
  <si>
    <t>Продолжительность</t>
  </si>
  <si>
    <t>Резиномоторная</t>
  </si>
  <si>
    <t>Мягков Сергей Васильевич</t>
  </si>
  <si>
    <t>Сендовый осмотр</t>
  </si>
  <si>
    <t>Полет</t>
  </si>
  <si>
    <t>Результаты</t>
  </si>
  <si>
    <t>Качество</t>
  </si>
  <si>
    <t>Оригинальность</t>
  </si>
  <si>
    <t>Сложность</t>
  </si>
  <si>
    <t>Взлет</t>
  </si>
  <si>
    <t>Гориз. Полет</t>
  </si>
  <si>
    <t>Посадка</t>
  </si>
  <si>
    <t>Доп. Эл. 1</t>
  </si>
  <si>
    <t>Доп. Эл. 2</t>
  </si>
  <si>
    <t>г. Н.Новгород</t>
  </si>
  <si>
    <t>Чирков Александр</t>
  </si>
  <si>
    <t>8 команд, 5 районов, 8 о.о.</t>
  </si>
  <si>
    <t>О.О.</t>
  </si>
  <si>
    <t>Ф.И. участника</t>
  </si>
  <si>
    <t>ОО</t>
  </si>
  <si>
    <t>10 участников</t>
  </si>
  <si>
    <t>4 участников</t>
  </si>
  <si>
    <t>кордовая р.у</t>
  </si>
  <si>
    <t>Шишонков Денис</t>
  </si>
  <si>
    <t>Лучшая попытка</t>
  </si>
  <si>
    <t>Сумма попыток</t>
  </si>
  <si>
    <t xml:space="preserve">Областной конкурс юных авиамоделистов "ПИЛОТАЖ"                                                                                                                                           28 февраля 2018 года  Нижний Новгород НГТУ им. Р.Е. Алексеева             </t>
  </si>
  <si>
    <t>Район/городской округ</t>
  </si>
  <si>
    <t>Образовательная организация</t>
  </si>
  <si>
    <t>Ф.И.О. педагога</t>
  </si>
  <si>
    <t>Ф.И. обучающегося</t>
  </si>
  <si>
    <t>Дата рождения</t>
  </si>
  <si>
    <t>Возрастная группа</t>
  </si>
  <si>
    <t>Областной конкурс юных авиамоделистов "ПИЛОТАЖ"                                                                                                                                           28 февраля 2018 года  Нижний Новгород НГТУ им. Р.Е. Алексеева                                                                                                                                                                                                                        Командное первенство                                                                                                                                                                                                Главный судья Котов Е.Л.___________          Секретарь Сахарова Е.А.____________</t>
  </si>
  <si>
    <r>
      <t xml:space="preserve">Областной конкурс юных авиамоделистов "ПИЛОТАЖ"                                                                                                                                                                                                28 февраля 2018 года  Нижний Новгород НГТУ им. Р.Е. Алексеева                                                                                                                                                                                                                                                                                                                                                                                                                                                                      Обычная схема модели самолета - </t>
    </r>
    <r>
      <rPr>
        <b/>
        <u/>
        <sz val="14"/>
        <color theme="1"/>
        <rFont val="Times New Roman"/>
        <family val="1"/>
        <charset val="204"/>
      </rPr>
      <t>планер на продолжительность</t>
    </r>
    <r>
      <rPr>
        <b/>
        <sz val="14"/>
        <color theme="1"/>
        <rFont val="Times New Roman"/>
        <family val="1"/>
        <charset val="204"/>
      </rPr>
      <t>, 7-10 лет (2006-2005)                                                                                                                                                                                                                  Главный судья Котов Е.Л.___________          Секретарь Сахарова Е.А.____________</t>
    </r>
  </si>
  <si>
    <t>Областной конкурс юных авиамоделистов "ПИЛОТАЖ"                                                                                                                                                                                                 28 февраля 2018 года  Нижний Новгород НГТУ им. Р.Е. Алексеева                                                                                                                                                                                                                                                                                                                                                                                                                                                                                                                                                                                                                                         Резиномоторная модель самолета, 7-10 лет (2004-2002)                                                                                                                                                                                                                               Главный судья Котов Е.Л.___________          Секретарь Сахарова Е.А.____________</t>
  </si>
  <si>
    <t xml:space="preserve">                      Областной конкурс юных авиамоделистов "ПИЛОТАЖ"                                                                                                                                                                                                                          28 февраля 2018 года  Нижний Новгород НГТУ им. Р.Е. Алексеева                                                                                                                                                                                                                                                                                                                                                                                                                                                                                                                                                                                                                                         Кордовая модель самолета 10-13 лет (2004-2002)                                                                                                                                                                                                                               Главный судья Котов Е.Л.___________          Секретарь Сахарова Е.А.____________                                                                                                                                                                                                   </t>
  </si>
  <si>
    <t xml:space="preserve">Областной конкурс юных авиамоделистов "ПИЛОТАЖ"                                                                                                                                                                                                                                                                                                                                           28 февраля 2018 года  Нижний Новгород НГТУ им. Р.Е. Алексеева                                                                                                                                                                                                                                                                                                                                                                                                                                                                                                                                                                                                                                         Кордовая радиоуправляемая модель самолета 10-13 лет (2004-2002)                                                                                                                                                                                                                                                                                                                            Главный судья Котов Е.Л.___________          Секретарь Сахарова Е.А.____________                                                                                                                                                                                                 </t>
  </si>
  <si>
    <t>МБУ ДО «ЦДТ Автозаводского района»</t>
  </si>
  <si>
    <t>Панькин Роман</t>
  </si>
  <si>
    <t>Панькин Максим</t>
  </si>
  <si>
    <t>Коровин Вадим</t>
  </si>
  <si>
    <t>Планер (на продолжительность полета)</t>
  </si>
  <si>
    <t>Пильнинский</t>
  </si>
  <si>
    <t>МБУ ДО "Центр детского творчества"</t>
  </si>
  <si>
    <t>Дубинин Владимир Владимирович</t>
  </si>
  <si>
    <t>Исаев Денис</t>
  </si>
  <si>
    <t>Планер обычная схема</t>
  </si>
  <si>
    <t>Подчередниченко Егор</t>
  </si>
  <si>
    <t>Кожевников Алексей</t>
  </si>
  <si>
    <t>Резиномоторная модель</t>
  </si>
  <si>
    <t>Телегин Андрей</t>
  </si>
  <si>
    <t>Окин Дмитрий</t>
  </si>
  <si>
    <t>Панфиров Иван</t>
  </si>
  <si>
    <t>Кордовая радиоуправляемая модель</t>
  </si>
  <si>
    <t>МОУ Озёрская ОШ</t>
  </si>
  <si>
    <t>Городецкий</t>
  </si>
  <si>
    <t>МБОУ ДО "ЦВР "Ровесник" г. Заволжье</t>
  </si>
  <si>
    <t>Кислицын Валерий Михайлович</t>
  </si>
  <si>
    <t>Шабанов Дмитрий</t>
  </si>
  <si>
    <t>Планер на продолжительность полета</t>
  </si>
  <si>
    <t>Серов Иван</t>
  </si>
  <si>
    <t>Бирюков Дмитрий</t>
  </si>
  <si>
    <t>г.о.г. Шахунья</t>
  </si>
  <si>
    <t>МБУДО "Центр внешкольной работы "Перспектива"</t>
  </si>
  <si>
    <t>Ветюгов Андрей Владимирович</t>
  </si>
  <si>
    <t>Панкратов Илья</t>
  </si>
  <si>
    <t>Мухаматчин Денис</t>
  </si>
  <si>
    <t>Коротков Дмитрий</t>
  </si>
  <si>
    <t>Кордовая модель</t>
  </si>
  <si>
    <t>Соколов Артем</t>
  </si>
  <si>
    <t>МБУ ДО "ЦДТ Московского района"</t>
  </si>
  <si>
    <t>Горохов Денис Александрович</t>
  </si>
  <si>
    <t xml:space="preserve">Амбардзумян Левон </t>
  </si>
  <si>
    <t>Кувалдин Олег</t>
  </si>
  <si>
    <t>Бельтюков Александр</t>
  </si>
  <si>
    <t>Овтов Матвей</t>
  </si>
  <si>
    <t>Плеханов Никита</t>
  </si>
  <si>
    <t>МБУ ДО ЦДТТ "Юный автомобилист"</t>
  </si>
  <si>
    <t>Коркин Игорь Витальевич</t>
  </si>
  <si>
    <t>Моисеев Аркадий</t>
  </si>
  <si>
    <t>Пигусов Кирилл</t>
  </si>
  <si>
    <t>Симулин Фёдор</t>
  </si>
  <si>
    <t>Плицын Сергей</t>
  </si>
  <si>
    <t>Дёмин Константин</t>
  </si>
  <si>
    <t>Поливанов Захар</t>
  </si>
  <si>
    <t>Мишин Владимир Викторович</t>
  </si>
  <si>
    <t>Балахнинский</t>
  </si>
  <si>
    <t>МБУ  ДО «Центр внешкольной работы»</t>
  </si>
  <si>
    <t>Седов Юрий Сергеевич</t>
  </si>
  <si>
    <t>Мотаев Анатолий</t>
  </si>
  <si>
    <t>Селезнёв Сергей</t>
  </si>
  <si>
    <t>Степушев Павел</t>
  </si>
  <si>
    <t>Гордеев Денис</t>
  </si>
  <si>
    <t>Елисеев Никита</t>
  </si>
  <si>
    <t>Лаврентьев Егор</t>
  </si>
  <si>
    <t>Никульчин Пётр</t>
  </si>
  <si>
    <t>37 обучающихся</t>
  </si>
  <si>
    <t>16 участников</t>
  </si>
  <si>
    <t>Коркин Игорь Витальевич Мишин Владимир Викторович</t>
  </si>
  <si>
    <t>37 участников</t>
  </si>
  <si>
    <t>личник</t>
  </si>
  <si>
    <t>МБУ ДО "Центр детского творчества" МОУ Озёрская ОШ</t>
  </si>
  <si>
    <t>л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</si>
</sst>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sz val="24"/>
      <name val="Times New Roman"/>
      <family val="1"/>
      <charset val="204"/>
    </font>
    <font>
      <sz val="22"/>
      <name val="Calibri"/>
      <family val="2"/>
      <charset val="204"/>
      <scheme val="minor"/>
    </font>
    <font>
      <sz val="24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0" fillId="0" borderId="0" xfId="0" applyBorder="1"/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5" fillId="0" borderId="0" xfId="0" applyFont="1" applyFill="1" applyBorder="1" applyAlignment="1"/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7" fillId="0" borderId="0" xfId="0" applyFont="1" applyBorder="1"/>
    <xf numFmtId="0" fontId="0" fillId="0" borderId="0" xfId="0" applyFill="1"/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/>
    <xf numFmtId="0" fontId="6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5" fillId="0" borderId="0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14" fontId="16" fillId="0" borderId="4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 wrapText="1"/>
    </xf>
    <xf numFmtId="14" fontId="17" fillId="0" borderId="0" xfId="0" applyNumberFormat="1" applyFont="1" applyAlignment="1">
      <alignment horizontal="center" vertical="top"/>
    </xf>
    <xf numFmtId="14" fontId="17" fillId="0" borderId="1" xfId="0" applyNumberFormat="1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2" fillId="2" borderId="15" xfId="0" applyFont="1" applyFill="1" applyBorder="1" applyAlignment="1">
      <alignment horizontal="center" vertical="top"/>
    </xf>
    <xf numFmtId="0" fontId="12" fillId="2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/>
    </xf>
    <xf numFmtId="0" fontId="0" fillId="0" borderId="1" xfId="0" applyBorder="1"/>
    <xf numFmtId="0" fontId="6" fillId="0" borderId="10" xfId="0" applyFont="1" applyBorder="1" applyAlignment="1"/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99"/>
      <color rgb="FFC9D64A"/>
      <color rgb="FFCFEF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workbookViewId="0">
      <selection activeCell="A32" sqref="A32:C33"/>
    </sheetView>
  </sheetViews>
  <sheetFormatPr defaultRowHeight="15"/>
  <cols>
    <col min="1" max="1" width="17.28515625" customWidth="1"/>
    <col min="2" max="2" width="23.85546875" customWidth="1"/>
    <col min="3" max="3" width="17.5703125" customWidth="1"/>
    <col min="4" max="4" width="19.85546875" customWidth="1"/>
    <col min="5" max="5" width="21" customWidth="1"/>
    <col min="6" max="6" width="19.42578125" customWidth="1"/>
  </cols>
  <sheetData>
    <row r="1" spans="1:7" ht="39" customHeight="1">
      <c r="A1" s="95" t="s">
        <v>41</v>
      </c>
      <c r="B1" s="96"/>
      <c r="C1" s="96"/>
      <c r="D1" s="96"/>
      <c r="E1" s="96"/>
      <c r="F1" s="97"/>
      <c r="G1" t="s">
        <v>112</v>
      </c>
    </row>
    <row r="2" spans="1:7" ht="27" customHeight="1">
      <c r="A2" s="77" t="s">
        <v>42</v>
      </c>
      <c r="B2" s="78" t="s">
        <v>43</v>
      </c>
      <c r="C2" s="78" t="s">
        <v>44</v>
      </c>
      <c r="D2" s="78" t="s">
        <v>45</v>
      </c>
      <c r="E2" s="79" t="s">
        <v>46</v>
      </c>
      <c r="F2" s="78" t="s">
        <v>47</v>
      </c>
    </row>
    <row r="3" spans="1:7" ht="38.25">
      <c r="A3" s="83" t="s">
        <v>29</v>
      </c>
      <c r="B3" s="83" t="s">
        <v>53</v>
      </c>
      <c r="C3" s="83" t="s">
        <v>17</v>
      </c>
      <c r="D3" s="83" t="s">
        <v>30</v>
      </c>
      <c r="E3" s="84">
        <v>39230</v>
      </c>
      <c r="F3" s="83" t="s">
        <v>57</v>
      </c>
    </row>
    <row r="4" spans="1:7" ht="38.25">
      <c r="A4" s="83" t="s">
        <v>29</v>
      </c>
      <c r="B4" s="83" t="s">
        <v>53</v>
      </c>
      <c r="C4" s="83" t="s">
        <v>17</v>
      </c>
      <c r="D4" s="83" t="s">
        <v>54</v>
      </c>
      <c r="E4" s="85">
        <v>38306</v>
      </c>
      <c r="F4" s="83" t="s">
        <v>57</v>
      </c>
    </row>
    <row r="5" spans="1:7" ht="38.25">
      <c r="A5" s="83" t="s">
        <v>29</v>
      </c>
      <c r="B5" s="83" t="s">
        <v>53</v>
      </c>
      <c r="C5" s="83" t="s">
        <v>17</v>
      </c>
      <c r="D5" s="83" t="s">
        <v>55</v>
      </c>
      <c r="E5" s="85">
        <v>38960</v>
      </c>
      <c r="F5" s="83" t="s">
        <v>57</v>
      </c>
    </row>
    <row r="6" spans="1:7" ht="38.25">
      <c r="A6" s="83" t="s">
        <v>29</v>
      </c>
      <c r="B6" s="83" t="s">
        <v>53</v>
      </c>
      <c r="C6" s="83" t="s">
        <v>17</v>
      </c>
      <c r="D6" s="83" t="s">
        <v>56</v>
      </c>
      <c r="E6" s="85">
        <v>38146</v>
      </c>
      <c r="F6" s="83" t="s">
        <v>57</v>
      </c>
    </row>
    <row r="7" spans="1:7" ht="38.25">
      <c r="A7" s="83" t="s">
        <v>29</v>
      </c>
      <c r="B7" s="83" t="s">
        <v>53</v>
      </c>
      <c r="C7" s="83" t="s">
        <v>17</v>
      </c>
      <c r="D7" s="83" t="s">
        <v>38</v>
      </c>
      <c r="E7" s="85">
        <v>38845</v>
      </c>
      <c r="F7" s="83" t="s">
        <v>57</v>
      </c>
    </row>
    <row r="8" spans="1:7" ht="45.75" customHeight="1">
      <c r="A8" s="83" t="s">
        <v>29</v>
      </c>
      <c r="B8" s="83" t="s">
        <v>86</v>
      </c>
      <c r="C8" s="83" t="s">
        <v>87</v>
      </c>
      <c r="D8" s="83" t="s">
        <v>88</v>
      </c>
      <c r="E8" s="85">
        <v>38873</v>
      </c>
      <c r="F8" s="83" t="s">
        <v>57</v>
      </c>
    </row>
    <row r="9" spans="1:7" ht="25.5">
      <c r="A9" s="83" t="s">
        <v>29</v>
      </c>
      <c r="B9" s="83" t="s">
        <v>86</v>
      </c>
      <c r="C9" s="83" t="s">
        <v>87</v>
      </c>
      <c r="D9" s="83" t="s">
        <v>88</v>
      </c>
      <c r="E9" s="85">
        <v>38873</v>
      </c>
      <c r="F9" s="83" t="s">
        <v>84</v>
      </c>
    </row>
    <row r="10" spans="1:7" ht="45" customHeight="1">
      <c r="A10" s="83" t="s">
        <v>29</v>
      </c>
      <c r="B10" s="83" t="s">
        <v>86</v>
      </c>
      <c r="C10" s="83" t="s">
        <v>87</v>
      </c>
      <c r="D10" s="83" t="s">
        <v>89</v>
      </c>
      <c r="E10" s="85">
        <v>38456</v>
      </c>
      <c r="F10" s="83" t="s">
        <v>57</v>
      </c>
    </row>
    <row r="11" spans="1:7" ht="47.25" customHeight="1">
      <c r="A11" s="83" t="s">
        <v>29</v>
      </c>
      <c r="B11" s="83" t="s">
        <v>86</v>
      </c>
      <c r="C11" s="83" t="s">
        <v>87</v>
      </c>
      <c r="D11" s="83" t="s">
        <v>90</v>
      </c>
      <c r="E11" s="85">
        <v>39224</v>
      </c>
      <c r="F11" s="83" t="s">
        <v>57</v>
      </c>
    </row>
    <row r="12" spans="1:7" ht="48.75" customHeight="1">
      <c r="A12" s="83" t="s">
        <v>29</v>
      </c>
      <c r="B12" s="83" t="s">
        <v>86</v>
      </c>
      <c r="C12" s="83" t="s">
        <v>87</v>
      </c>
      <c r="D12" s="83" t="s">
        <v>91</v>
      </c>
      <c r="E12" s="85">
        <v>38447</v>
      </c>
      <c r="F12" s="83" t="s">
        <v>69</v>
      </c>
    </row>
    <row r="13" spans="1:7" ht="33" customHeight="1">
      <c r="A13" s="83" t="s">
        <v>29</v>
      </c>
      <c r="B13" s="83" t="s">
        <v>86</v>
      </c>
      <c r="C13" s="83" t="s">
        <v>87</v>
      </c>
      <c r="D13" s="83" t="s">
        <v>92</v>
      </c>
      <c r="E13" s="85">
        <v>39192</v>
      </c>
      <c r="F13" s="83" t="s">
        <v>65</v>
      </c>
    </row>
    <row r="14" spans="1:7" ht="33" customHeight="1">
      <c r="A14" s="83" t="s">
        <v>29</v>
      </c>
      <c r="B14" s="83" t="s">
        <v>93</v>
      </c>
      <c r="C14" s="83" t="s">
        <v>94</v>
      </c>
      <c r="D14" s="83" t="s">
        <v>95</v>
      </c>
      <c r="E14" s="85">
        <v>38574</v>
      </c>
      <c r="F14" s="83" t="s">
        <v>57</v>
      </c>
    </row>
    <row r="15" spans="1:7" ht="33" customHeight="1">
      <c r="A15" s="83" t="s">
        <v>29</v>
      </c>
      <c r="B15" s="83" t="s">
        <v>93</v>
      </c>
      <c r="C15" s="83" t="s">
        <v>94</v>
      </c>
      <c r="D15" s="83" t="s">
        <v>96</v>
      </c>
      <c r="E15" s="85">
        <v>39154</v>
      </c>
      <c r="F15" s="83" t="s">
        <v>65</v>
      </c>
    </row>
    <row r="16" spans="1:7" ht="45.75" customHeight="1">
      <c r="A16" s="83" t="s">
        <v>29</v>
      </c>
      <c r="B16" s="83" t="s">
        <v>93</v>
      </c>
      <c r="C16" s="83" t="s">
        <v>94</v>
      </c>
      <c r="D16" s="83" t="s">
        <v>97</v>
      </c>
      <c r="E16" s="85">
        <v>38891</v>
      </c>
      <c r="F16" s="83" t="s">
        <v>69</v>
      </c>
    </row>
    <row r="17" spans="1:6" ht="46.5" customHeight="1">
      <c r="A17" s="83" t="s">
        <v>29</v>
      </c>
      <c r="B17" s="83" t="s">
        <v>93</v>
      </c>
      <c r="C17" s="83" t="s">
        <v>94</v>
      </c>
      <c r="D17" s="83" t="s">
        <v>98</v>
      </c>
      <c r="E17" s="85">
        <v>39326</v>
      </c>
      <c r="F17" s="83" t="s">
        <v>69</v>
      </c>
    </row>
    <row r="18" spans="1:6" ht="52.5" customHeight="1">
      <c r="A18" s="83" t="s">
        <v>29</v>
      </c>
      <c r="B18" s="83" t="s">
        <v>93</v>
      </c>
      <c r="C18" s="83" t="s">
        <v>94</v>
      </c>
      <c r="D18" s="83" t="s">
        <v>99</v>
      </c>
      <c r="E18" s="85">
        <v>39578</v>
      </c>
      <c r="F18" s="83" t="s">
        <v>69</v>
      </c>
    </row>
    <row r="19" spans="1:6" ht="42" customHeight="1">
      <c r="A19" s="83" t="s">
        <v>29</v>
      </c>
      <c r="B19" s="83" t="s">
        <v>93</v>
      </c>
      <c r="C19" s="83" t="s">
        <v>101</v>
      </c>
      <c r="D19" s="83" t="s">
        <v>100</v>
      </c>
      <c r="E19" s="85">
        <v>39181</v>
      </c>
      <c r="F19" s="83" t="s">
        <v>84</v>
      </c>
    </row>
    <row r="20" spans="1:6" ht="25.5">
      <c r="A20" s="83" t="s">
        <v>58</v>
      </c>
      <c r="B20" s="83" t="s">
        <v>59</v>
      </c>
      <c r="C20" s="83" t="s">
        <v>60</v>
      </c>
      <c r="D20" s="83" t="s">
        <v>61</v>
      </c>
      <c r="E20" s="85">
        <v>39312</v>
      </c>
      <c r="F20" s="83" t="s">
        <v>62</v>
      </c>
    </row>
    <row r="21" spans="1:6" ht="25.5">
      <c r="A21" s="83" t="s">
        <v>58</v>
      </c>
      <c r="B21" s="83" t="s">
        <v>59</v>
      </c>
      <c r="C21" s="83" t="s">
        <v>60</v>
      </c>
      <c r="D21" s="83" t="s">
        <v>63</v>
      </c>
      <c r="E21" s="85">
        <v>39003</v>
      </c>
      <c r="F21" s="83" t="s">
        <v>62</v>
      </c>
    </row>
    <row r="22" spans="1:6" ht="25.5">
      <c r="A22" s="83" t="s">
        <v>58</v>
      </c>
      <c r="B22" s="83" t="s">
        <v>59</v>
      </c>
      <c r="C22" s="83" t="s">
        <v>60</v>
      </c>
      <c r="D22" s="83" t="s">
        <v>64</v>
      </c>
      <c r="E22" s="85">
        <v>40097</v>
      </c>
      <c r="F22" s="83" t="s">
        <v>65</v>
      </c>
    </row>
    <row r="23" spans="1:6" ht="25.5">
      <c r="A23" s="83" t="s">
        <v>58</v>
      </c>
      <c r="B23" s="83" t="s">
        <v>59</v>
      </c>
      <c r="C23" s="83" t="s">
        <v>60</v>
      </c>
      <c r="D23" s="83" t="s">
        <v>66</v>
      </c>
      <c r="E23" s="85">
        <v>39718</v>
      </c>
      <c r="F23" s="83" t="s">
        <v>65</v>
      </c>
    </row>
    <row r="24" spans="1:6" ht="38.25">
      <c r="A24" s="83" t="s">
        <v>58</v>
      </c>
      <c r="B24" s="83" t="s">
        <v>59</v>
      </c>
      <c r="C24" s="83" t="s">
        <v>60</v>
      </c>
      <c r="D24" s="83" t="s">
        <v>68</v>
      </c>
      <c r="E24" s="85">
        <v>38424</v>
      </c>
      <c r="F24" s="83" t="s">
        <v>69</v>
      </c>
    </row>
    <row r="25" spans="1:6" ht="25.5">
      <c r="A25" s="83" t="s">
        <v>58</v>
      </c>
      <c r="B25" s="83" t="s">
        <v>70</v>
      </c>
      <c r="C25" s="83" t="s">
        <v>60</v>
      </c>
      <c r="D25" s="83" t="s">
        <v>67</v>
      </c>
      <c r="E25" s="85">
        <v>39451</v>
      </c>
      <c r="F25" s="83" t="s">
        <v>65</v>
      </c>
    </row>
    <row r="26" spans="1:6" ht="38.25">
      <c r="A26" s="83" t="s">
        <v>71</v>
      </c>
      <c r="B26" s="83" t="s">
        <v>72</v>
      </c>
      <c r="C26" s="83" t="s">
        <v>73</v>
      </c>
      <c r="D26" s="83" t="s">
        <v>74</v>
      </c>
      <c r="E26" s="85">
        <v>40388</v>
      </c>
      <c r="F26" s="83" t="s">
        <v>75</v>
      </c>
    </row>
    <row r="27" spans="1:6" ht="25.5">
      <c r="A27" s="83" t="s">
        <v>71</v>
      </c>
      <c r="B27" s="83" t="s">
        <v>72</v>
      </c>
      <c r="C27" s="83" t="s">
        <v>73</v>
      </c>
      <c r="D27" s="83" t="s">
        <v>76</v>
      </c>
      <c r="E27" s="85">
        <v>39683</v>
      </c>
      <c r="F27" s="83" t="s">
        <v>65</v>
      </c>
    </row>
    <row r="28" spans="1:6" ht="38.25">
      <c r="A28" s="83" t="s">
        <v>71</v>
      </c>
      <c r="B28" s="83" t="s">
        <v>72</v>
      </c>
      <c r="C28" s="83" t="s">
        <v>73</v>
      </c>
      <c r="D28" s="83" t="s">
        <v>77</v>
      </c>
      <c r="E28" s="85">
        <v>39694</v>
      </c>
      <c r="F28" s="83" t="s">
        <v>69</v>
      </c>
    </row>
    <row r="29" spans="1:6" ht="38.25">
      <c r="A29" s="83" t="s">
        <v>78</v>
      </c>
      <c r="B29" s="83" t="s">
        <v>79</v>
      </c>
      <c r="C29" s="83" t="s">
        <v>80</v>
      </c>
      <c r="D29" s="83" t="s">
        <v>81</v>
      </c>
      <c r="E29" s="85">
        <v>38931</v>
      </c>
      <c r="F29" s="83" t="s">
        <v>75</v>
      </c>
    </row>
    <row r="30" spans="1:6" ht="38.25">
      <c r="A30" s="83" t="s">
        <v>78</v>
      </c>
      <c r="B30" s="83" t="s">
        <v>79</v>
      </c>
      <c r="C30" s="83" t="s">
        <v>80</v>
      </c>
      <c r="D30" s="83" t="s">
        <v>82</v>
      </c>
      <c r="E30" s="85">
        <v>39479</v>
      </c>
      <c r="F30" s="83" t="s">
        <v>65</v>
      </c>
    </row>
    <row r="31" spans="1:6" ht="32.25" customHeight="1">
      <c r="A31" s="83" t="s">
        <v>78</v>
      </c>
      <c r="B31" s="83" t="s">
        <v>79</v>
      </c>
      <c r="C31" s="83" t="s">
        <v>80</v>
      </c>
      <c r="D31" s="83" t="s">
        <v>83</v>
      </c>
      <c r="E31" s="85">
        <v>38667</v>
      </c>
      <c r="F31" s="83" t="s">
        <v>84</v>
      </c>
    </row>
    <row r="32" spans="1:6" ht="45" customHeight="1">
      <c r="A32" s="83" t="s">
        <v>78</v>
      </c>
      <c r="B32" s="83" t="s">
        <v>79</v>
      </c>
      <c r="C32" s="83" t="s">
        <v>80</v>
      </c>
      <c r="D32" s="83" t="s">
        <v>85</v>
      </c>
      <c r="E32" s="85">
        <v>39450</v>
      </c>
      <c r="F32" s="83" t="s">
        <v>69</v>
      </c>
    </row>
    <row r="33" spans="1:6" ht="46.5" customHeight="1">
      <c r="A33" s="83" t="s">
        <v>102</v>
      </c>
      <c r="B33" s="81" t="s">
        <v>103</v>
      </c>
      <c r="C33" s="81" t="s">
        <v>104</v>
      </c>
      <c r="D33" s="81" t="s">
        <v>105</v>
      </c>
      <c r="E33" s="82">
        <v>40487</v>
      </c>
      <c r="F33" s="83" t="s">
        <v>75</v>
      </c>
    </row>
    <row r="34" spans="1:6" ht="38.25">
      <c r="A34" s="83" t="s">
        <v>102</v>
      </c>
      <c r="B34" s="81" t="s">
        <v>103</v>
      </c>
      <c r="C34" s="81" t="s">
        <v>104</v>
      </c>
      <c r="D34" s="81" t="s">
        <v>106</v>
      </c>
      <c r="E34" s="82">
        <v>39019</v>
      </c>
      <c r="F34" s="83" t="s">
        <v>75</v>
      </c>
    </row>
    <row r="35" spans="1:6" ht="38.25">
      <c r="A35" s="83" t="s">
        <v>102</v>
      </c>
      <c r="B35" s="81" t="s">
        <v>103</v>
      </c>
      <c r="C35" s="81" t="s">
        <v>104</v>
      </c>
      <c r="D35" s="81" t="s">
        <v>107</v>
      </c>
      <c r="E35" s="82">
        <v>39247</v>
      </c>
      <c r="F35" s="83" t="s">
        <v>75</v>
      </c>
    </row>
    <row r="36" spans="1:6" ht="29.25" customHeight="1">
      <c r="A36" s="83" t="s">
        <v>102</v>
      </c>
      <c r="B36" s="81" t="s">
        <v>103</v>
      </c>
      <c r="C36" s="81" t="s">
        <v>104</v>
      </c>
      <c r="D36" s="87" t="s">
        <v>108</v>
      </c>
      <c r="E36" s="88">
        <v>39737</v>
      </c>
      <c r="F36" s="83" t="s">
        <v>65</v>
      </c>
    </row>
    <row r="37" spans="1:6" ht="25.5">
      <c r="A37" s="83" t="s">
        <v>102</v>
      </c>
      <c r="B37" s="81" t="s">
        <v>103</v>
      </c>
      <c r="C37" s="81" t="s">
        <v>104</v>
      </c>
      <c r="D37" s="87" t="s">
        <v>109</v>
      </c>
      <c r="E37" s="88">
        <v>39142</v>
      </c>
      <c r="F37" s="83" t="s">
        <v>65</v>
      </c>
    </row>
    <row r="38" spans="1:6" ht="25.5">
      <c r="A38" s="83" t="s">
        <v>102</v>
      </c>
      <c r="B38" s="81" t="s">
        <v>103</v>
      </c>
      <c r="C38" s="81" t="s">
        <v>104</v>
      </c>
      <c r="D38" s="87" t="s">
        <v>110</v>
      </c>
      <c r="E38" s="88">
        <v>39013</v>
      </c>
      <c r="F38" s="86" t="s">
        <v>84</v>
      </c>
    </row>
    <row r="39" spans="1:6" ht="46.5" customHeight="1">
      <c r="A39" s="83" t="s">
        <v>102</v>
      </c>
      <c r="B39" s="81" t="s">
        <v>103</v>
      </c>
      <c r="C39" s="81" t="s">
        <v>104</v>
      </c>
      <c r="D39" s="87" t="s">
        <v>111</v>
      </c>
      <c r="E39" s="88">
        <v>38703</v>
      </c>
      <c r="F39" s="86" t="s">
        <v>69</v>
      </c>
    </row>
    <row r="40" spans="1:6">
      <c r="A40" s="76"/>
      <c r="B40" s="76"/>
      <c r="C40" s="76"/>
      <c r="D40" s="76"/>
      <c r="E40" s="76"/>
      <c r="F40" s="76"/>
    </row>
    <row r="41" spans="1:6">
      <c r="A41" s="76"/>
      <c r="B41" s="76"/>
      <c r="C41" s="76"/>
      <c r="D41" s="76"/>
      <c r="E41" s="76"/>
      <c r="F41" s="76"/>
    </row>
    <row r="42" spans="1:6">
      <c r="A42" s="76"/>
      <c r="B42" s="76"/>
      <c r="C42" s="76"/>
      <c r="D42" s="76"/>
      <c r="E42" s="76"/>
      <c r="F42" s="76"/>
    </row>
    <row r="43" spans="1:6">
      <c r="A43" s="76"/>
      <c r="B43" s="76"/>
      <c r="C43" s="76"/>
      <c r="D43" s="76"/>
      <c r="E43" s="76"/>
      <c r="F43" s="76"/>
    </row>
    <row r="44" spans="1:6">
      <c r="A44" s="76"/>
      <c r="B44" s="76"/>
      <c r="C44" s="76"/>
      <c r="D44" s="76"/>
      <c r="E44" s="76"/>
      <c r="F44" s="76"/>
    </row>
    <row r="45" spans="1:6">
      <c r="A45" s="76"/>
      <c r="B45" s="76"/>
      <c r="C45" s="76"/>
      <c r="D45" s="76"/>
      <c r="E45" s="76"/>
      <c r="F45" s="76"/>
    </row>
    <row r="46" spans="1:6">
      <c r="A46" s="76"/>
      <c r="B46" s="76"/>
      <c r="C46" s="76"/>
      <c r="D46" s="76"/>
      <c r="E46" s="76"/>
      <c r="F46" s="76"/>
    </row>
    <row r="47" spans="1:6">
      <c r="A47" s="76"/>
      <c r="B47" s="76"/>
      <c r="C47" s="76"/>
      <c r="D47" s="76"/>
      <c r="E47" s="76"/>
      <c r="F47" s="76"/>
    </row>
    <row r="48" spans="1:6">
      <c r="A48" s="76"/>
      <c r="B48" s="76"/>
      <c r="C48" s="76"/>
      <c r="D48" s="76"/>
      <c r="E48" s="76"/>
      <c r="F48" s="76"/>
    </row>
    <row r="49" spans="1:6">
      <c r="A49" s="76"/>
      <c r="B49" s="76"/>
      <c r="C49" s="76"/>
      <c r="D49" s="76"/>
      <c r="E49" s="76"/>
      <c r="F49" s="76"/>
    </row>
    <row r="50" spans="1:6">
      <c r="A50" s="76"/>
      <c r="B50" s="76"/>
      <c r="C50" s="76"/>
      <c r="D50" s="75"/>
      <c r="E50" s="75"/>
      <c r="F50" s="76"/>
    </row>
    <row r="51" spans="1:6">
      <c r="A51" s="55"/>
      <c r="B51" s="55"/>
      <c r="C51" s="55"/>
      <c r="D51" s="54"/>
      <c r="E51" s="54"/>
      <c r="F51" s="55"/>
    </row>
    <row r="52" spans="1:6">
      <c r="A52" s="55"/>
      <c r="B52" s="55"/>
      <c r="C52" s="55"/>
      <c r="D52" s="54"/>
      <c r="E52" s="54"/>
      <c r="F52" s="55"/>
    </row>
    <row r="53" spans="1:6">
      <c r="A53" s="54"/>
      <c r="B53" s="54"/>
      <c r="C53" s="54"/>
      <c r="D53" s="54"/>
      <c r="E53" s="54"/>
      <c r="F53" s="54"/>
    </row>
    <row r="54" spans="1:6">
      <c r="A54" s="54"/>
      <c r="B54" s="54"/>
      <c r="C54" s="54"/>
      <c r="D54" s="54"/>
      <c r="E54" s="54"/>
      <c r="F54" s="54"/>
    </row>
    <row r="55" spans="1:6">
      <c r="A55" s="54"/>
      <c r="B55" s="54"/>
      <c r="C55" s="54"/>
      <c r="D55" s="54"/>
      <c r="E55" s="54"/>
      <c r="F55" s="54"/>
    </row>
    <row r="56" spans="1:6">
      <c r="A56" s="54"/>
      <c r="B56" s="54"/>
      <c r="C56" s="54"/>
      <c r="D56" s="54"/>
      <c r="E56" s="54"/>
      <c r="F56" s="54"/>
    </row>
    <row r="57" spans="1:6">
      <c r="A57" s="54"/>
      <c r="B57" s="54"/>
      <c r="C57" s="54"/>
      <c r="D57" s="54"/>
      <c r="E57" s="54"/>
      <c r="F57" s="54"/>
    </row>
    <row r="58" spans="1:6">
      <c r="A58" s="54"/>
      <c r="B58" s="54"/>
      <c r="C58" s="54"/>
      <c r="D58" s="54"/>
      <c r="E58" s="54"/>
      <c r="F58" s="54"/>
    </row>
  </sheetData>
  <autoFilter ref="A2:F39"/>
  <mergeCells count="1">
    <mergeCell ref="A1:F1"/>
  </mergeCells>
  <pageMargins left="0.7" right="0.7" top="0.75" bottom="0.75" header="0.3" footer="0.3"/>
  <pageSetup paperSize="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="70" zoomScaleNormal="70" workbookViewId="0">
      <selection activeCell="C5" sqref="C5"/>
    </sheetView>
  </sheetViews>
  <sheetFormatPr defaultRowHeight="15"/>
  <cols>
    <col min="1" max="1" width="20.140625" bestFit="1" customWidth="1"/>
    <col min="2" max="2" width="26.42578125" customWidth="1"/>
    <col min="3" max="3" width="21.85546875" customWidth="1"/>
    <col min="4" max="4" width="8" customWidth="1"/>
    <col min="5" max="5" width="10" customWidth="1"/>
    <col min="6" max="6" width="13.42578125" customWidth="1"/>
    <col min="7" max="7" width="11.42578125" bestFit="1" customWidth="1"/>
    <col min="8" max="9" width="14.5703125" customWidth="1"/>
    <col min="13" max="13" width="40.28515625" customWidth="1"/>
  </cols>
  <sheetData>
    <row r="1" spans="1:13" ht="94.5" customHeight="1">
      <c r="A1" s="95" t="s">
        <v>48</v>
      </c>
      <c r="B1" s="96"/>
      <c r="C1" s="96"/>
      <c r="D1" s="96"/>
      <c r="E1" s="96"/>
      <c r="F1" s="96"/>
      <c r="G1" s="96"/>
      <c r="H1" s="96"/>
      <c r="I1" s="97"/>
    </row>
    <row r="2" spans="1:13" ht="54.75" customHeight="1">
      <c r="A2" s="32" t="s">
        <v>1</v>
      </c>
      <c r="B2" s="32" t="s">
        <v>2</v>
      </c>
      <c r="C2" s="44" t="s">
        <v>3</v>
      </c>
      <c r="D2" s="32" t="s">
        <v>16</v>
      </c>
      <c r="E2" s="32" t="s">
        <v>15</v>
      </c>
      <c r="F2" s="32" t="s">
        <v>37</v>
      </c>
      <c r="G2" s="29" t="s">
        <v>14</v>
      </c>
      <c r="H2" s="32" t="s">
        <v>4</v>
      </c>
      <c r="I2" s="32" t="s">
        <v>5</v>
      </c>
      <c r="M2" s="3"/>
    </row>
    <row r="3" spans="1:13" ht="63">
      <c r="A3" s="22" t="s">
        <v>29</v>
      </c>
      <c r="B3" s="22" t="s">
        <v>93</v>
      </c>
      <c r="C3" s="22" t="s">
        <v>114</v>
      </c>
      <c r="D3" s="33">
        <v>1000</v>
      </c>
      <c r="E3" s="31">
        <v>743</v>
      </c>
      <c r="F3" s="31">
        <v>1000</v>
      </c>
      <c r="G3" s="31">
        <v>772</v>
      </c>
      <c r="H3" s="1">
        <f>SUM(D3:G3)</f>
        <v>3515</v>
      </c>
      <c r="I3" s="2">
        <v>1</v>
      </c>
      <c r="M3" s="60" t="s">
        <v>31</v>
      </c>
    </row>
    <row r="4" spans="1:13" ht="31.5">
      <c r="A4" s="22" t="s">
        <v>29</v>
      </c>
      <c r="B4" s="22" t="s">
        <v>86</v>
      </c>
      <c r="C4" s="22" t="s">
        <v>87</v>
      </c>
      <c r="D4" s="33">
        <v>416</v>
      </c>
      <c r="E4" s="31">
        <v>394</v>
      </c>
      <c r="F4" s="31">
        <v>972</v>
      </c>
      <c r="G4" s="31">
        <v>1000</v>
      </c>
      <c r="H4" s="1">
        <f>SUM(D4:G4)</f>
        <v>2782</v>
      </c>
      <c r="I4" s="46">
        <v>2</v>
      </c>
    </row>
    <row r="5" spans="1:13" ht="31.5">
      <c r="A5" s="22" t="s">
        <v>102</v>
      </c>
      <c r="B5" s="36" t="s">
        <v>103</v>
      </c>
      <c r="C5" s="36" t="s">
        <v>104</v>
      </c>
      <c r="D5" s="33">
        <v>820</v>
      </c>
      <c r="E5" s="31">
        <v>204</v>
      </c>
      <c r="F5" s="31">
        <v>863</v>
      </c>
      <c r="G5" s="31">
        <v>728</v>
      </c>
      <c r="H5" s="1">
        <f>SUM(D5:G5)</f>
        <v>2615</v>
      </c>
      <c r="I5" s="92">
        <v>3</v>
      </c>
      <c r="M5" s="61" t="s">
        <v>115</v>
      </c>
    </row>
    <row r="6" spans="1:13" ht="47.25" customHeight="1">
      <c r="A6" s="22" t="s">
        <v>78</v>
      </c>
      <c r="B6" s="22" t="s">
        <v>79</v>
      </c>
      <c r="C6" s="22" t="s">
        <v>80</v>
      </c>
      <c r="D6" s="33">
        <v>461</v>
      </c>
      <c r="E6" s="31">
        <v>443</v>
      </c>
      <c r="F6" s="31">
        <v>609</v>
      </c>
      <c r="G6" s="31">
        <v>912</v>
      </c>
      <c r="H6" s="1">
        <f>SUM(D6:G6)</f>
        <v>2425</v>
      </c>
      <c r="I6" s="92">
        <v>4</v>
      </c>
    </row>
    <row r="7" spans="1:13" ht="40.5" customHeight="1">
      <c r="A7" s="22" t="s">
        <v>29</v>
      </c>
      <c r="B7" s="22" t="s">
        <v>53</v>
      </c>
      <c r="C7" s="22" t="s">
        <v>17</v>
      </c>
      <c r="D7" s="33">
        <v>1000</v>
      </c>
      <c r="E7" s="31">
        <v>1000</v>
      </c>
      <c r="F7" s="31">
        <v>0</v>
      </c>
      <c r="G7" s="31">
        <v>0</v>
      </c>
      <c r="H7" s="1">
        <f>SUM(D7:G7)</f>
        <v>2000</v>
      </c>
      <c r="I7" s="92">
        <v>5</v>
      </c>
    </row>
    <row r="8" spans="1:13" ht="47.25">
      <c r="A8" s="22" t="s">
        <v>58</v>
      </c>
      <c r="B8" s="22" t="s">
        <v>117</v>
      </c>
      <c r="C8" s="22" t="s">
        <v>60</v>
      </c>
      <c r="D8" s="28">
        <v>181</v>
      </c>
      <c r="E8" s="28">
        <v>290</v>
      </c>
      <c r="F8" s="28">
        <v>0</v>
      </c>
      <c r="G8" s="59">
        <v>984</v>
      </c>
      <c r="H8" s="1">
        <f>SUM(D8:G8)</f>
        <v>1455</v>
      </c>
      <c r="I8" s="92">
        <v>6</v>
      </c>
    </row>
    <row r="9" spans="1:13" ht="30.75" customHeight="1">
      <c r="A9" s="22" t="s">
        <v>71</v>
      </c>
      <c r="B9" s="22" t="s">
        <v>72</v>
      </c>
      <c r="C9" s="22" t="s">
        <v>73</v>
      </c>
      <c r="D9" s="1">
        <v>0</v>
      </c>
      <c r="E9" s="1">
        <v>0</v>
      </c>
      <c r="F9" s="1">
        <v>0</v>
      </c>
      <c r="G9" s="31">
        <v>0</v>
      </c>
      <c r="H9" s="1">
        <f>SUM(D9:G9)</f>
        <v>0</v>
      </c>
      <c r="I9" s="92">
        <v>7</v>
      </c>
    </row>
    <row r="10" spans="1:13" ht="15.75">
      <c r="A10" s="34"/>
      <c r="B10" s="34"/>
      <c r="C10" s="34"/>
      <c r="D10" s="31"/>
      <c r="E10" s="31"/>
      <c r="F10" s="31"/>
      <c r="G10" s="31"/>
      <c r="H10" s="1">
        <f t="shared" ref="H9:H11" si="0">SUM(D10:G10)</f>
        <v>0</v>
      </c>
      <c r="I10" s="80"/>
    </row>
    <row r="11" spans="1:13" ht="15.75">
      <c r="A11" s="34"/>
      <c r="B11" s="34"/>
      <c r="C11" s="34"/>
      <c r="D11" s="31"/>
      <c r="E11" s="31"/>
      <c r="F11" s="31"/>
      <c r="G11" s="31"/>
      <c r="H11" s="1">
        <f t="shared" si="0"/>
        <v>0</v>
      </c>
      <c r="I11" s="80"/>
    </row>
    <row r="12" spans="1:13">
      <c r="A12" s="3"/>
      <c r="B12" s="3"/>
      <c r="C12" s="3"/>
      <c r="D12" s="3"/>
      <c r="E12" s="3"/>
      <c r="F12" s="3"/>
      <c r="G12" s="3"/>
      <c r="H12" s="3"/>
      <c r="I12" s="3"/>
    </row>
  </sheetData>
  <sortState ref="A3:I9">
    <sortCondition descending="1" ref="H3:H9"/>
  </sortState>
  <mergeCells count="1">
    <mergeCell ref="A1:I1"/>
  </mergeCells>
  <pageMargins left="0.7" right="0.7" top="0.75" bottom="0.75" header="0.3" footer="0.3"/>
  <pageSetup paperSize="9" scale="9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="78" zoomScaleNormal="78" workbookViewId="0">
      <selection activeCell="C4" sqref="C4"/>
    </sheetView>
  </sheetViews>
  <sheetFormatPr defaultRowHeight="15"/>
  <cols>
    <col min="1" max="1" width="3.85546875" customWidth="1"/>
    <col min="2" max="2" width="3.7109375" customWidth="1"/>
    <col min="3" max="3" width="29.42578125" customWidth="1"/>
    <col min="4" max="4" width="23.42578125" customWidth="1"/>
    <col min="5" max="5" width="26" customWidth="1"/>
    <col min="6" max="6" width="22.85546875" customWidth="1"/>
    <col min="7" max="9" width="11.85546875" customWidth="1"/>
    <col min="10" max="10" width="11.5703125" customWidth="1"/>
    <col min="12" max="12" width="14.85546875" customWidth="1"/>
  </cols>
  <sheetData>
    <row r="1" spans="1:16" ht="102" customHeight="1">
      <c r="A1" s="98" t="s">
        <v>49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6" ht="39" customHeight="1">
      <c r="A2" s="23" t="s">
        <v>11</v>
      </c>
      <c r="B2" s="23" t="s">
        <v>12</v>
      </c>
      <c r="C2" s="23" t="s">
        <v>1</v>
      </c>
      <c r="D2" s="23" t="s">
        <v>32</v>
      </c>
      <c r="E2" s="23" t="s">
        <v>0</v>
      </c>
      <c r="F2" s="23" t="s">
        <v>3</v>
      </c>
      <c r="G2" s="23" t="s">
        <v>7</v>
      </c>
      <c r="H2" s="23" t="s">
        <v>8</v>
      </c>
      <c r="I2" s="23" t="s">
        <v>9</v>
      </c>
      <c r="J2" s="24" t="s">
        <v>4</v>
      </c>
      <c r="K2" s="25" t="s">
        <v>6</v>
      </c>
      <c r="L2" s="29" t="s">
        <v>10</v>
      </c>
    </row>
    <row r="3" spans="1:16" ht="47.25">
      <c r="A3" s="22"/>
      <c r="B3" s="22"/>
      <c r="C3" s="22" t="s">
        <v>29</v>
      </c>
      <c r="D3" s="22" t="s">
        <v>53</v>
      </c>
      <c r="E3" s="22" t="s">
        <v>17</v>
      </c>
      <c r="F3" s="22" t="s">
        <v>56</v>
      </c>
      <c r="G3" s="22">
        <v>21.94</v>
      </c>
      <c r="H3" s="22">
        <v>19.59</v>
      </c>
      <c r="I3" s="22">
        <v>19.309999999999999</v>
      </c>
      <c r="J3" s="20">
        <f>SUM(G3:I3)</f>
        <v>60.84</v>
      </c>
      <c r="K3" s="25">
        <v>1</v>
      </c>
      <c r="L3" s="21">
        <f>TRUNC(J3/$J$3*1000)</f>
        <v>1000</v>
      </c>
    </row>
    <row r="4" spans="1:16" ht="47.25">
      <c r="A4" s="22"/>
      <c r="B4" s="22"/>
      <c r="C4" s="22" t="s">
        <v>29</v>
      </c>
      <c r="D4" s="22" t="s">
        <v>53</v>
      </c>
      <c r="E4" s="22" t="s">
        <v>17</v>
      </c>
      <c r="F4" s="22" t="s">
        <v>54</v>
      </c>
      <c r="G4" s="22">
        <v>17.22</v>
      </c>
      <c r="H4" s="22">
        <v>20.82</v>
      </c>
      <c r="I4" s="22">
        <v>19.78</v>
      </c>
      <c r="J4" s="20">
        <f>SUM(G4:I4)</f>
        <v>57.82</v>
      </c>
      <c r="K4" s="25">
        <v>2</v>
      </c>
      <c r="L4" s="21" t="s">
        <v>116</v>
      </c>
    </row>
    <row r="5" spans="1:16" ht="47.25">
      <c r="A5" s="20"/>
      <c r="B5" s="20"/>
      <c r="C5" s="22" t="s">
        <v>29</v>
      </c>
      <c r="D5" s="22" t="s">
        <v>93</v>
      </c>
      <c r="E5" s="22" t="s">
        <v>94</v>
      </c>
      <c r="F5" s="22" t="s">
        <v>95</v>
      </c>
      <c r="G5" s="22">
        <v>17.059999999999999</v>
      </c>
      <c r="H5" s="22">
        <v>15.5</v>
      </c>
      <c r="I5" s="22">
        <v>12.66</v>
      </c>
      <c r="J5" s="20">
        <f>SUM(G5:I5)</f>
        <v>45.22</v>
      </c>
      <c r="K5" s="25">
        <v>3</v>
      </c>
      <c r="L5" s="21">
        <f>TRUNC(J5/$J$3*1000)</f>
        <v>743</v>
      </c>
    </row>
    <row r="6" spans="1:16" ht="47.25">
      <c r="A6" s="30"/>
      <c r="B6" s="31"/>
      <c r="C6" s="22" t="s">
        <v>29</v>
      </c>
      <c r="D6" s="22" t="s">
        <v>53</v>
      </c>
      <c r="E6" s="22" t="s">
        <v>17</v>
      </c>
      <c r="F6" s="22" t="s">
        <v>55</v>
      </c>
      <c r="G6" s="22">
        <v>11.13</v>
      </c>
      <c r="H6" s="22">
        <v>15.34</v>
      </c>
      <c r="I6" s="22">
        <v>17.16</v>
      </c>
      <c r="J6" s="20">
        <f>SUM(G6:I6)</f>
        <v>43.629999999999995</v>
      </c>
      <c r="K6" s="25">
        <v>4</v>
      </c>
      <c r="L6" s="21" t="s">
        <v>116</v>
      </c>
    </row>
    <row r="7" spans="1:16" ht="47.25">
      <c r="A7" s="22"/>
      <c r="B7" s="22"/>
      <c r="C7" s="22" t="s">
        <v>29</v>
      </c>
      <c r="D7" s="22" t="s">
        <v>53</v>
      </c>
      <c r="E7" s="22" t="s">
        <v>17</v>
      </c>
      <c r="F7" s="22" t="s">
        <v>30</v>
      </c>
      <c r="G7" s="22">
        <v>11.34</v>
      </c>
      <c r="H7" s="22">
        <v>15.5</v>
      </c>
      <c r="I7" s="22">
        <v>5.0599999999999996</v>
      </c>
      <c r="J7" s="20">
        <f>SUM(G7:I7)</f>
        <v>31.9</v>
      </c>
      <c r="K7" s="25">
        <v>5</v>
      </c>
      <c r="L7" s="21" t="s">
        <v>116</v>
      </c>
    </row>
    <row r="8" spans="1:16" ht="47.25">
      <c r="A8" s="22"/>
      <c r="B8" s="22"/>
      <c r="C8" s="22" t="s">
        <v>78</v>
      </c>
      <c r="D8" s="22" t="s">
        <v>79</v>
      </c>
      <c r="E8" s="22" t="s">
        <v>80</v>
      </c>
      <c r="F8" s="22" t="s">
        <v>81</v>
      </c>
      <c r="G8" s="22">
        <v>15.19</v>
      </c>
      <c r="H8" s="22">
        <v>2.82</v>
      </c>
      <c r="I8" s="22">
        <v>8.9700000000000006</v>
      </c>
      <c r="J8" s="20">
        <f>SUM(G8:I8)</f>
        <v>26.979999999999997</v>
      </c>
      <c r="K8" s="25">
        <v>6</v>
      </c>
      <c r="L8" s="21">
        <f>TRUNC(J8/$J$3*1000)</f>
        <v>443</v>
      </c>
    </row>
    <row r="9" spans="1:16" ht="31.5">
      <c r="A9" s="22"/>
      <c r="B9" s="22"/>
      <c r="C9" s="22" t="s">
        <v>29</v>
      </c>
      <c r="D9" s="22" t="s">
        <v>86</v>
      </c>
      <c r="E9" s="22" t="s">
        <v>87</v>
      </c>
      <c r="F9" s="22" t="s">
        <v>89</v>
      </c>
      <c r="G9" s="22">
        <v>11.69</v>
      </c>
      <c r="H9" s="22">
        <v>2.72</v>
      </c>
      <c r="I9" s="22">
        <v>9.57</v>
      </c>
      <c r="J9" s="20">
        <f>SUM(G9:I9)</f>
        <v>23.98</v>
      </c>
      <c r="K9" s="25">
        <v>7</v>
      </c>
      <c r="L9" s="21">
        <f>TRUNC(J9/$J$3*1000)</f>
        <v>394</v>
      </c>
      <c r="N9" s="99" t="s">
        <v>113</v>
      </c>
      <c r="O9" s="99"/>
      <c r="P9" s="99"/>
    </row>
    <row r="10" spans="1:16" ht="47.25">
      <c r="A10" s="20"/>
      <c r="B10" s="20"/>
      <c r="C10" s="22" t="s">
        <v>29</v>
      </c>
      <c r="D10" s="22" t="s">
        <v>53</v>
      </c>
      <c r="E10" s="22" t="s">
        <v>17</v>
      </c>
      <c r="F10" s="22" t="s">
        <v>38</v>
      </c>
      <c r="G10" s="1">
        <v>2.88</v>
      </c>
      <c r="H10" s="1">
        <v>16.62</v>
      </c>
      <c r="I10" s="1">
        <v>3.84</v>
      </c>
      <c r="J10" s="20">
        <f>SUM(G10:I10)</f>
        <v>23.34</v>
      </c>
      <c r="K10" s="25">
        <v>8</v>
      </c>
      <c r="L10" s="21">
        <f>TRUNC(J10/$J$3*1000)</f>
        <v>383</v>
      </c>
    </row>
    <row r="11" spans="1:16" ht="31.5">
      <c r="A11" s="30"/>
      <c r="B11" s="30"/>
      <c r="C11" s="22" t="s">
        <v>102</v>
      </c>
      <c r="D11" s="36" t="s">
        <v>103</v>
      </c>
      <c r="E11" s="36" t="s">
        <v>104</v>
      </c>
      <c r="F11" s="36" t="s">
        <v>107</v>
      </c>
      <c r="G11" s="130">
        <v>7.09</v>
      </c>
      <c r="H11" s="130">
        <v>13.59</v>
      </c>
      <c r="I11" s="130">
        <v>2.59</v>
      </c>
      <c r="J11" s="37">
        <f>SUM(G11:I11)</f>
        <v>23.27</v>
      </c>
      <c r="K11" s="25">
        <v>9</v>
      </c>
      <c r="L11" s="93" t="s">
        <v>116</v>
      </c>
    </row>
    <row r="12" spans="1:16" ht="31.5">
      <c r="A12" s="134"/>
      <c r="B12" s="90"/>
      <c r="C12" s="22" t="s">
        <v>58</v>
      </c>
      <c r="D12" s="22" t="s">
        <v>59</v>
      </c>
      <c r="E12" s="22" t="s">
        <v>60</v>
      </c>
      <c r="F12" s="22" t="s">
        <v>63</v>
      </c>
      <c r="G12" s="132">
        <v>2.4700000000000002</v>
      </c>
      <c r="H12" s="132">
        <v>10.25</v>
      </c>
      <c r="I12" s="131">
        <v>4.97</v>
      </c>
      <c r="J12" s="67">
        <f>SUM(G12:I12)</f>
        <v>17.690000000000001</v>
      </c>
      <c r="K12" s="25">
        <v>10</v>
      </c>
      <c r="L12" s="21">
        <f>TRUNC(J12/$J$3*1000)</f>
        <v>290</v>
      </c>
      <c r="O12" t="s">
        <v>13</v>
      </c>
    </row>
    <row r="13" spans="1:16" ht="31.5">
      <c r="A13" s="22"/>
      <c r="B13" s="22"/>
      <c r="C13" s="22" t="s">
        <v>102</v>
      </c>
      <c r="D13" s="36" t="s">
        <v>103</v>
      </c>
      <c r="E13" s="36" t="s">
        <v>104</v>
      </c>
      <c r="F13" s="36" t="s">
        <v>109</v>
      </c>
      <c r="G13" s="20">
        <v>2.09</v>
      </c>
      <c r="H13" s="20">
        <v>5.94</v>
      </c>
      <c r="I13" s="20">
        <v>4.4000000000000004</v>
      </c>
      <c r="J13" s="20">
        <f>SUM(G13:I13)</f>
        <v>12.430000000000001</v>
      </c>
      <c r="K13" s="25">
        <v>11</v>
      </c>
      <c r="L13" s="21">
        <f>TRUNC(J13/$J$3*1000)</f>
        <v>204</v>
      </c>
    </row>
    <row r="14" spans="1:16" ht="31.5">
      <c r="A14" s="22"/>
      <c r="B14" s="22"/>
      <c r="C14" s="22" t="s">
        <v>29</v>
      </c>
      <c r="D14" s="22" t="s">
        <v>86</v>
      </c>
      <c r="E14" s="22" t="s">
        <v>87</v>
      </c>
      <c r="F14" s="22" t="s">
        <v>90</v>
      </c>
      <c r="G14" s="22">
        <v>4.3499999999999996</v>
      </c>
      <c r="H14" s="22">
        <v>4.04</v>
      </c>
      <c r="I14" s="22">
        <v>2.1</v>
      </c>
      <c r="J14" s="20">
        <f>SUM(G14:I14)</f>
        <v>10.49</v>
      </c>
      <c r="K14" s="25">
        <v>12</v>
      </c>
      <c r="L14" s="21">
        <f>TRUNC(J14/$J$3*1000)</f>
        <v>172</v>
      </c>
    </row>
    <row r="15" spans="1:16" s="68" customFormat="1" ht="31.5">
      <c r="A15" s="66"/>
      <c r="B15" s="90"/>
      <c r="C15" s="22" t="s">
        <v>58</v>
      </c>
      <c r="D15" s="22" t="s">
        <v>59</v>
      </c>
      <c r="E15" s="22" t="s">
        <v>60</v>
      </c>
      <c r="F15" s="22" t="s">
        <v>61</v>
      </c>
      <c r="G15" s="132">
        <v>2.16</v>
      </c>
      <c r="H15" s="132">
        <v>2.44</v>
      </c>
      <c r="I15" s="131">
        <v>2.56</v>
      </c>
      <c r="J15" s="67">
        <f>SUM(G15:I15)</f>
        <v>7.16</v>
      </c>
      <c r="K15" s="25">
        <v>13</v>
      </c>
      <c r="L15" s="21">
        <f>TRUNC(J15/$J$3*1000)</f>
        <v>117</v>
      </c>
    </row>
    <row r="16" spans="1:16" ht="31.5">
      <c r="A16" s="22"/>
      <c r="B16" s="22"/>
      <c r="C16" s="22" t="s">
        <v>29</v>
      </c>
      <c r="D16" s="22" t="s">
        <v>86</v>
      </c>
      <c r="E16" s="22" t="s">
        <v>87</v>
      </c>
      <c r="F16" s="22" t="s">
        <v>88</v>
      </c>
      <c r="G16" s="1">
        <v>2.6</v>
      </c>
      <c r="H16" s="1">
        <v>2.2200000000000002</v>
      </c>
      <c r="I16" s="1">
        <v>1.78</v>
      </c>
      <c r="J16" s="20">
        <f>SUM(G16:I16)</f>
        <v>6.6000000000000005</v>
      </c>
      <c r="K16" s="25">
        <v>14</v>
      </c>
      <c r="L16" s="21">
        <f>TRUNC(J16/$J$3*1000)</f>
        <v>108</v>
      </c>
    </row>
    <row r="17" spans="1:12" ht="47.25">
      <c r="A17" s="133"/>
      <c r="B17" s="65"/>
      <c r="C17" s="22" t="s">
        <v>71</v>
      </c>
      <c r="D17" s="22" t="s">
        <v>72</v>
      </c>
      <c r="E17" s="22" t="s">
        <v>73</v>
      </c>
      <c r="F17" s="22" t="s">
        <v>74</v>
      </c>
      <c r="G17" s="27">
        <v>0</v>
      </c>
      <c r="H17" s="27">
        <v>0</v>
      </c>
      <c r="I17" s="27">
        <v>0</v>
      </c>
      <c r="J17" s="20">
        <f>SUM(G17:I17)</f>
        <v>0</v>
      </c>
      <c r="K17" s="25">
        <v>15</v>
      </c>
      <c r="L17" s="21">
        <f>TRUNC(J17/$J$3*1000)</f>
        <v>0</v>
      </c>
    </row>
  </sheetData>
  <sortState ref="A3:L17">
    <sortCondition descending="1" ref="J3:J17"/>
  </sortState>
  <mergeCells count="2">
    <mergeCell ref="A1:L1"/>
    <mergeCell ref="N9:P9"/>
  </mergeCells>
  <pageMargins left="0.7" right="0.7" top="0.75" bottom="0.75" header="0.3" footer="0.3"/>
  <pageSetup paperSize="9" scale="7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="77" zoomScaleNormal="77" workbookViewId="0">
      <selection activeCell="C7" sqref="C7"/>
    </sheetView>
  </sheetViews>
  <sheetFormatPr defaultRowHeight="15"/>
  <cols>
    <col min="1" max="1" width="3.28515625" customWidth="1"/>
    <col min="2" max="2" width="3.42578125" customWidth="1"/>
    <col min="3" max="3" width="26.7109375" customWidth="1"/>
    <col min="4" max="4" width="19.5703125" customWidth="1"/>
    <col min="5" max="5" width="22.85546875" customWidth="1"/>
    <col min="6" max="6" width="20.5703125" customWidth="1"/>
    <col min="7" max="7" width="7.42578125" customWidth="1"/>
    <col min="8" max="8" width="6.85546875" customWidth="1"/>
    <col min="9" max="9" width="6.5703125" customWidth="1"/>
    <col min="10" max="10" width="14.140625" customWidth="1"/>
    <col min="11" max="11" width="11.5703125" customWidth="1"/>
    <col min="12" max="12" width="14.5703125" customWidth="1"/>
    <col min="13" max="13" width="13.140625" customWidth="1"/>
  </cols>
  <sheetData>
    <row r="1" spans="1:17" ht="97.5" customHeight="1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40"/>
    </row>
    <row r="2" spans="1:17" ht="15" customHeight="1">
      <c r="A2" s="135" t="s">
        <v>11</v>
      </c>
      <c r="B2" s="135" t="s">
        <v>12</v>
      </c>
      <c r="C2" s="136" t="s">
        <v>1</v>
      </c>
      <c r="D2" s="136" t="s">
        <v>34</v>
      </c>
      <c r="E2" s="136" t="s">
        <v>33</v>
      </c>
      <c r="F2" s="136" t="s">
        <v>3</v>
      </c>
      <c r="G2" s="136" t="s">
        <v>7</v>
      </c>
      <c r="H2" s="137" t="s">
        <v>8</v>
      </c>
      <c r="I2" s="136" t="s">
        <v>9</v>
      </c>
      <c r="J2" s="136" t="s">
        <v>4</v>
      </c>
      <c r="K2" s="138" t="s">
        <v>5</v>
      </c>
      <c r="L2" s="139" t="s">
        <v>10</v>
      </c>
    </row>
    <row r="3" spans="1:17" ht="46.5" customHeight="1">
      <c r="A3" s="26"/>
      <c r="B3" s="19"/>
      <c r="C3" s="22" t="s">
        <v>102</v>
      </c>
      <c r="D3" s="36" t="s">
        <v>103</v>
      </c>
      <c r="E3" s="36" t="s">
        <v>104</v>
      </c>
      <c r="F3" s="89" t="s">
        <v>109</v>
      </c>
      <c r="G3" s="37">
        <v>100</v>
      </c>
      <c r="H3" s="37">
        <v>120</v>
      </c>
      <c r="I3" s="45">
        <v>120</v>
      </c>
      <c r="J3" s="45">
        <f>SUM(G3:I3)</f>
        <v>340</v>
      </c>
      <c r="K3" s="20">
        <v>1</v>
      </c>
      <c r="L3" s="93" t="s">
        <v>116</v>
      </c>
      <c r="M3" s="39"/>
    </row>
    <row r="4" spans="1:17" ht="49.5" customHeight="1">
      <c r="A4" s="62"/>
      <c r="B4" s="62"/>
      <c r="C4" s="22" t="s">
        <v>29</v>
      </c>
      <c r="D4" s="22" t="s">
        <v>93</v>
      </c>
      <c r="E4" s="22" t="s">
        <v>94</v>
      </c>
      <c r="F4" s="22" t="s">
        <v>96</v>
      </c>
      <c r="G4" s="38">
        <v>120</v>
      </c>
      <c r="H4" s="34">
        <v>32.96</v>
      </c>
      <c r="I4" s="38">
        <v>120</v>
      </c>
      <c r="J4" s="45">
        <f>SUM(G4:I4)</f>
        <v>272.96000000000004</v>
      </c>
      <c r="K4" s="20">
        <v>2</v>
      </c>
      <c r="L4" s="27">
        <f>TRUNC(J4/$J$4*1000)</f>
        <v>1000</v>
      </c>
      <c r="M4" s="39"/>
      <c r="N4" s="18"/>
    </row>
    <row r="5" spans="1:17" ht="45.75" customHeight="1">
      <c r="A5" s="19"/>
      <c r="B5" s="19"/>
      <c r="C5" s="22" t="s">
        <v>102</v>
      </c>
      <c r="D5" s="36" t="s">
        <v>103</v>
      </c>
      <c r="E5" s="36" t="s">
        <v>104</v>
      </c>
      <c r="F5" s="89" t="s">
        <v>108</v>
      </c>
      <c r="G5" s="37">
        <v>102</v>
      </c>
      <c r="H5" s="37">
        <v>120</v>
      </c>
      <c r="I5" s="45">
        <v>2</v>
      </c>
      <c r="J5" s="45">
        <f>SUM(G5:I5)</f>
        <v>224</v>
      </c>
      <c r="K5" s="20">
        <v>3</v>
      </c>
      <c r="L5" s="27">
        <f t="shared" ref="L5:L11" si="0">TRUNC(J5/$J$4*1000)</f>
        <v>820</v>
      </c>
      <c r="M5" s="39"/>
      <c r="N5" s="18"/>
    </row>
    <row r="6" spans="1:17" ht="58.5" customHeight="1">
      <c r="A6" s="20"/>
      <c r="B6" s="20"/>
      <c r="C6" s="22" t="s">
        <v>78</v>
      </c>
      <c r="D6" s="22" t="s">
        <v>79</v>
      </c>
      <c r="E6" s="22" t="s">
        <v>80</v>
      </c>
      <c r="F6" s="22" t="s">
        <v>82</v>
      </c>
      <c r="G6" s="37">
        <v>39.130000000000003</v>
      </c>
      <c r="H6" s="37">
        <v>24.72</v>
      </c>
      <c r="I6" s="37">
        <v>62</v>
      </c>
      <c r="J6" s="45">
        <f>SUM(G6:I6)</f>
        <v>125.85</v>
      </c>
      <c r="K6" s="20">
        <v>4</v>
      </c>
      <c r="L6" s="27">
        <f t="shared" si="0"/>
        <v>461</v>
      </c>
      <c r="M6" s="39"/>
      <c r="N6" s="18"/>
    </row>
    <row r="7" spans="1:17" ht="42.75" customHeight="1">
      <c r="A7" s="20"/>
      <c r="B7" s="20"/>
      <c r="C7" s="22" t="s">
        <v>29</v>
      </c>
      <c r="D7" s="22" t="s">
        <v>86</v>
      </c>
      <c r="E7" s="22" t="s">
        <v>87</v>
      </c>
      <c r="F7" s="22" t="s">
        <v>92</v>
      </c>
      <c r="G7" s="37">
        <v>45</v>
      </c>
      <c r="H7" s="37">
        <v>26</v>
      </c>
      <c r="I7" s="37">
        <v>42.59</v>
      </c>
      <c r="J7" s="45">
        <f>SUM(G7:I7)</f>
        <v>113.59</v>
      </c>
      <c r="K7" s="20">
        <v>5</v>
      </c>
      <c r="L7" s="27">
        <f t="shared" si="0"/>
        <v>416</v>
      </c>
      <c r="M7" s="39"/>
      <c r="N7" s="18"/>
    </row>
    <row r="8" spans="1:17" ht="48" customHeight="1">
      <c r="A8" s="19"/>
      <c r="B8" s="19"/>
      <c r="C8" s="22" t="s">
        <v>58</v>
      </c>
      <c r="D8" s="22" t="s">
        <v>59</v>
      </c>
      <c r="E8" s="22" t="s">
        <v>60</v>
      </c>
      <c r="F8" s="22" t="s">
        <v>66</v>
      </c>
      <c r="G8" s="37">
        <v>21.53</v>
      </c>
      <c r="H8" s="37">
        <v>26</v>
      </c>
      <c r="I8" s="45">
        <v>2</v>
      </c>
      <c r="J8" s="45">
        <f>SUM(G8:I8)</f>
        <v>49.53</v>
      </c>
      <c r="K8" s="20">
        <v>6</v>
      </c>
      <c r="L8" s="27">
        <f t="shared" si="0"/>
        <v>181</v>
      </c>
      <c r="M8" s="39"/>
      <c r="N8" s="18"/>
    </row>
    <row r="9" spans="1:17" ht="39.75" customHeight="1">
      <c r="A9" s="19"/>
      <c r="B9" s="19"/>
      <c r="C9" s="22" t="s">
        <v>58</v>
      </c>
      <c r="D9" s="22" t="s">
        <v>70</v>
      </c>
      <c r="E9" s="22" t="s">
        <v>60</v>
      </c>
      <c r="F9" s="22" t="s">
        <v>67</v>
      </c>
      <c r="G9" s="37">
        <v>15.44</v>
      </c>
      <c r="H9" s="37">
        <v>8</v>
      </c>
      <c r="I9" s="45">
        <v>7.38</v>
      </c>
      <c r="J9" s="45">
        <f>SUM(G9:I9)</f>
        <v>30.819999999999997</v>
      </c>
      <c r="K9" s="20">
        <v>7</v>
      </c>
      <c r="L9" s="27">
        <f t="shared" si="0"/>
        <v>112</v>
      </c>
      <c r="M9" s="39"/>
      <c r="N9" s="18"/>
    </row>
    <row r="10" spans="1:17" ht="47.25">
      <c r="A10" s="20"/>
      <c r="B10" s="20"/>
      <c r="C10" s="22" t="s">
        <v>58</v>
      </c>
      <c r="D10" s="22" t="s">
        <v>59</v>
      </c>
      <c r="E10" s="22" t="s">
        <v>60</v>
      </c>
      <c r="F10" s="22" t="s">
        <v>64</v>
      </c>
      <c r="G10" s="37">
        <v>8.7799999999999994</v>
      </c>
      <c r="H10" s="37">
        <v>2.1</v>
      </c>
      <c r="I10" s="37">
        <v>13</v>
      </c>
      <c r="J10" s="45">
        <f>SUM(G10:I10)</f>
        <v>23.88</v>
      </c>
      <c r="K10" s="20">
        <v>8</v>
      </c>
      <c r="L10" s="27">
        <f t="shared" si="0"/>
        <v>87</v>
      </c>
      <c r="M10" s="39"/>
      <c r="N10" s="18"/>
      <c r="O10" s="103" t="s">
        <v>35</v>
      </c>
      <c r="P10" s="103"/>
      <c r="Q10" s="103"/>
    </row>
    <row r="11" spans="1:17" ht="51" customHeight="1">
      <c r="A11" s="20"/>
      <c r="B11" s="20"/>
      <c r="C11" s="22" t="s">
        <v>71</v>
      </c>
      <c r="D11" s="22" t="s">
        <v>72</v>
      </c>
      <c r="E11" s="22" t="s">
        <v>73</v>
      </c>
      <c r="F11" s="22" t="s">
        <v>76</v>
      </c>
      <c r="G11" s="37">
        <v>0</v>
      </c>
      <c r="H11" s="37">
        <v>0</v>
      </c>
      <c r="I11" s="37">
        <v>0</v>
      </c>
      <c r="J11" s="45">
        <f>SUM(G11:I11)</f>
        <v>0</v>
      </c>
      <c r="K11" s="20">
        <v>9</v>
      </c>
      <c r="L11" s="27">
        <f t="shared" si="0"/>
        <v>0</v>
      </c>
      <c r="M11" s="39"/>
      <c r="N11" s="18"/>
      <c r="O11" s="103"/>
      <c r="P11" s="103"/>
      <c r="Q11" s="103"/>
    </row>
    <row r="12" spans="1:17" ht="18.75">
      <c r="A12" s="19"/>
      <c r="B12" s="19"/>
      <c r="C12" s="1"/>
      <c r="D12" s="1"/>
      <c r="E12" s="63"/>
      <c r="F12" s="1"/>
      <c r="G12" s="37"/>
      <c r="H12" s="37"/>
      <c r="I12" s="45"/>
      <c r="J12" s="45">
        <f t="shared" ref="J3:J12" si="1">SUM(G12:I12)</f>
        <v>0</v>
      </c>
      <c r="K12" s="20"/>
      <c r="L12" s="27">
        <f t="shared" ref="L4:L12" si="2">TRUNC(J12/$J$3*1000)</f>
        <v>0</v>
      </c>
      <c r="M12" s="39"/>
      <c r="N12" s="18"/>
    </row>
    <row r="13" spans="1:17" ht="15.75">
      <c r="A13" s="6"/>
      <c r="B13" s="6"/>
      <c r="C13" s="3"/>
      <c r="D13" s="3"/>
      <c r="E13" s="3"/>
      <c r="F13" s="3"/>
      <c r="G13" s="52"/>
      <c r="H13" s="52"/>
      <c r="I13" s="53"/>
      <c r="J13" s="53"/>
      <c r="K13" s="47"/>
      <c r="L13" s="51"/>
      <c r="M13" s="39"/>
      <c r="N13" s="3"/>
    </row>
    <row r="14" spans="1:17" ht="15.75">
      <c r="A14" s="47"/>
      <c r="B14" s="47"/>
      <c r="C14" s="3"/>
      <c r="D14" s="3"/>
      <c r="E14" s="3"/>
      <c r="F14" s="3"/>
      <c r="G14" s="52"/>
      <c r="H14" s="52"/>
      <c r="I14" s="52"/>
      <c r="J14" s="53"/>
      <c r="K14" s="47"/>
      <c r="L14" s="51"/>
      <c r="M14" s="39"/>
      <c r="N14" s="3"/>
    </row>
    <row r="15" spans="1:17" ht="15.75">
      <c r="A15" s="6"/>
      <c r="B15" s="6"/>
      <c r="C15" s="47"/>
      <c r="D15" s="35"/>
      <c r="E15" s="35"/>
      <c r="F15" s="35"/>
      <c r="G15" s="47"/>
      <c r="H15" s="47"/>
      <c r="I15" s="6"/>
      <c r="J15" s="6"/>
      <c r="K15" s="47"/>
      <c r="L15" s="51"/>
      <c r="M15" s="39"/>
      <c r="N15" s="3"/>
    </row>
    <row r="16" spans="1:17" ht="15.75">
      <c r="A16" s="6"/>
      <c r="B16" s="6"/>
      <c r="C16" s="7"/>
      <c r="D16" s="7"/>
      <c r="E16" s="7"/>
      <c r="F16" s="7"/>
      <c r="G16" s="4"/>
      <c r="H16" s="4"/>
      <c r="I16" s="6"/>
      <c r="J16" s="6"/>
      <c r="K16" s="4"/>
      <c r="L16" s="16"/>
      <c r="M16" s="39"/>
      <c r="N16" s="3"/>
    </row>
    <row r="17" spans="1:14" ht="15.75">
      <c r="A17" s="6"/>
      <c r="B17" s="5"/>
      <c r="C17" s="4"/>
      <c r="D17" s="7"/>
      <c r="E17" s="7"/>
      <c r="F17" s="7"/>
      <c r="G17" s="6"/>
      <c r="H17" s="6"/>
      <c r="I17" s="6"/>
      <c r="J17" s="6"/>
      <c r="K17" s="4"/>
      <c r="L17" s="8"/>
      <c r="M17" s="39"/>
      <c r="N17" s="3"/>
    </row>
    <row r="18" spans="1:14" ht="15.75">
      <c r="A18" s="4"/>
      <c r="B18" s="4"/>
      <c r="C18" s="4"/>
      <c r="D18" s="7"/>
      <c r="E18" s="7"/>
      <c r="F18" s="7"/>
      <c r="G18" s="4"/>
      <c r="H18" s="4"/>
      <c r="I18" s="4"/>
      <c r="J18" s="4"/>
      <c r="K18" s="4"/>
      <c r="L18" s="8"/>
      <c r="M18" s="39"/>
      <c r="N18" s="3"/>
    </row>
    <row r="19" spans="1:14" ht="15.75">
      <c r="A19" s="4"/>
      <c r="B19" s="4"/>
      <c r="C19" s="4"/>
      <c r="D19" s="7"/>
      <c r="E19" s="7"/>
      <c r="F19" s="7"/>
      <c r="G19" s="4"/>
      <c r="H19" s="4"/>
      <c r="I19" s="4"/>
      <c r="J19" s="4"/>
      <c r="K19" s="4"/>
      <c r="L19" s="8"/>
      <c r="M19" s="39"/>
      <c r="N19" s="3"/>
    </row>
    <row r="20" spans="1:14" ht="15.75">
      <c r="A20" s="6"/>
      <c r="B20" s="6"/>
      <c r="C20" s="7"/>
      <c r="D20" s="7"/>
      <c r="E20" s="7"/>
      <c r="F20" s="7"/>
      <c r="G20" s="4"/>
      <c r="H20" s="4"/>
      <c r="I20" s="6"/>
      <c r="J20" s="6"/>
      <c r="K20" s="4"/>
      <c r="L20" s="16"/>
      <c r="M20" s="39"/>
      <c r="N20" s="3"/>
    </row>
    <row r="21" spans="1:14" ht="15.75">
      <c r="A21" s="4"/>
      <c r="B21" s="4"/>
      <c r="C21" s="7"/>
      <c r="D21" s="4"/>
      <c r="E21" s="4"/>
      <c r="F21" s="4"/>
      <c r="G21" s="4"/>
      <c r="H21" s="4"/>
      <c r="I21" s="4"/>
      <c r="J21" s="4"/>
      <c r="K21" s="4"/>
      <c r="L21" s="16"/>
      <c r="M21" s="39"/>
      <c r="N21" s="3"/>
    </row>
    <row r="22" spans="1:14" ht="15.75">
      <c r="A22" s="4"/>
      <c r="B22" s="4"/>
      <c r="C22" s="7"/>
      <c r="D22" s="7"/>
      <c r="E22" s="7"/>
      <c r="F22" s="7"/>
      <c r="G22" s="4"/>
      <c r="H22" s="4"/>
      <c r="I22" s="4"/>
      <c r="J22" s="4"/>
      <c r="K22" s="4"/>
      <c r="L22" s="16"/>
      <c r="M22" s="39"/>
      <c r="N22" s="3"/>
    </row>
    <row r="23" spans="1:14" ht="15.75">
      <c r="A23" s="4"/>
      <c r="B23" s="4"/>
      <c r="C23" s="4"/>
      <c r="D23" s="7"/>
      <c r="E23" s="7"/>
      <c r="F23" s="7"/>
      <c r="G23" s="4"/>
      <c r="H23" s="4"/>
      <c r="I23" s="4"/>
      <c r="J23" s="4"/>
      <c r="K23" s="4"/>
      <c r="L23" s="8"/>
      <c r="M23" s="39"/>
      <c r="N23" s="3"/>
    </row>
    <row r="24" spans="1:14" ht="15.75">
      <c r="A24" s="4"/>
      <c r="B24" s="4"/>
      <c r="C24" s="7"/>
      <c r="D24" s="7"/>
      <c r="E24" s="7"/>
      <c r="F24" s="7"/>
      <c r="G24" s="4"/>
      <c r="H24" s="4"/>
      <c r="I24" s="4"/>
      <c r="J24" s="4"/>
      <c r="K24" s="4"/>
      <c r="L24" s="16"/>
      <c r="M24" s="39"/>
      <c r="N24" s="3"/>
    </row>
    <row r="25" spans="1:14" ht="15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8"/>
      <c r="M25" s="12"/>
      <c r="N25" s="3"/>
    </row>
    <row r="26" spans="1:14" ht="15.75">
      <c r="A26" s="6"/>
      <c r="B26" s="10"/>
      <c r="C26" s="4"/>
      <c r="D26" s="4"/>
      <c r="E26" s="4"/>
      <c r="F26" s="4"/>
      <c r="G26" s="4"/>
      <c r="H26" s="4"/>
      <c r="I26" s="6"/>
      <c r="J26" s="6"/>
      <c r="K26" s="6"/>
      <c r="L26" s="8"/>
      <c r="M26" s="11"/>
      <c r="N26" s="3"/>
    </row>
    <row r="27" spans="1:14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8"/>
      <c r="M27" s="11"/>
      <c r="N27" s="3"/>
    </row>
    <row r="28" spans="1:14" ht="15.75">
      <c r="A28" s="13"/>
      <c r="B28" s="13"/>
      <c r="C28" s="13"/>
      <c r="D28" s="13"/>
      <c r="E28" s="13"/>
      <c r="F28" s="13"/>
      <c r="G28" s="14"/>
      <c r="H28" s="14"/>
      <c r="I28" s="15"/>
      <c r="J28" s="15"/>
      <c r="K28" s="16"/>
      <c r="L28" s="9"/>
      <c r="M28" s="11"/>
      <c r="N28" s="3"/>
    </row>
    <row r="29" spans="1:14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3"/>
      <c r="M29" s="3"/>
      <c r="N29" s="3"/>
    </row>
    <row r="30" spans="1:1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>
      <c r="N34" s="3"/>
    </row>
  </sheetData>
  <sortState ref="A2:L11">
    <sortCondition descending="1" ref="J2:J11"/>
  </sortState>
  <mergeCells count="2">
    <mergeCell ref="A1:L1"/>
    <mergeCell ref="O10:Q11"/>
  </mergeCells>
  <pageMargins left="0.7" right="0.7" top="0.75" bottom="0.75" header="0.3" footer="0.3"/>
  <pageSetup paperSize="9" scale="8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="70" zoomScaleNormal="70" workbookViewId="0">
      <selection activeCell="C9" sqref="C9"/>
    </sheetView>
  </sheetViews>
  <sheetFormatPr defaultRowHeight="15"/>
  <cols>
    <col min="1" max="1" width="4.28515625" customWidth="1"/>
    <col min="2" max="2" width="3.7109375" customWidth="1"/>
    <col min="3" max="3" width="18" customWidth="1"/>
    <col min="4" max="4" width="15.7109375" customWidth="1"/>
    <col min="5" max="5" width="22.140625" customWidth="1"/>
    <col min="6" max="6" width="16.140625" customWidth="1"/>
    <col min="7" max="7" width="11.7109375" customWidth="1"/>
    <col min="8" max="8" width="13.28515625" customWidth="1"/>
    <col min="9" max="9" width="8.42578125" customWidth="1"/>
    <col min="15" max="15" width="9.28515625" bestFit="1" customWidth="1"/>
    <col min="17" max="17" width="9.7109375" bestFit="1" customWidth="1"/>
  </cols>
  <sheetData>
    <row r="1" spans="1:21" ht="87" customHeight="1">
      <c r="A1" s="95" t="s">
        <v>51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7"/>
    </row>
    <row r="2" spans="1:21" ht="15" customHeight="1">
      <c r="A2" s="105" t="s">
        <v>11</v>
      </c>
      <c r="B2" s="105" t="s">
        <v>12</v>
      </c>
      <c r="C2" s="105" t="s">
        <v>1</v>
      </c>
      <c r="D2" s="105" t="s">
        <v>32</v>
      </c>
      <c r="E2" s="105" t="s">
        <v>33</v>
      </c>
      <c r="F2" s="105" t="s">
        <v>3</v>
      </c>
      <c r="G2" s="104" t="s">
        <v>18</v>
      </c>
      <c r="H2" s="104"/>
      <c r="I2" s="104"/>
      <c r="J2" s="108" t="s">
        <v>19</v>
      </c>
      <c r="K2" s="109"/>
      <c r="L2" s="109"/>
      <c r="M2" s="109"/>
      <c r="N2" s="110"/>
      <c r="O2" s="105" t="s">
        <v>20</v>
      </c>
      <c r="P2" s="114" t="s">
        <v>5</v>
      </c>
      <c r="Q2" s="114" t="s">
        <v>10</v>
      </c>
    </row>
    <row r="3" spans="1:21" ht="15" customHeight="1">
      <c r="A3" s="106"/>
      <c r="B3" s="106"/>
      <c r="C3" s="106"/>
      <c r="D3" s="106"/>
      <c r="E3" s="106"/>
      <c r="F3" s="106"/>
      <c r="G3" s="104"/>
      <c r="H3" s="104"/>
      <c r="I3" s="104"/>
      <c r="J3" s="111"/>
      <c r="K3" s="112"/>
      <c r="L3" s="112"/>
      <c r="M3" s="112"/>
      <c r="N3" s="113"/>
      <c r="O3" s="106"/>
      <c r="P3" s="115"/>
      <c r="Q3" s="115"/>
    </row>
    <row r="4" spans="1:21" ht="39" customHeight="1">
      <c r="A4" s="107"/>
      <c r="B4" s="107"/>
      <c r="C4" s="107"/>
      <c r="D4" s="107"/>
      <c r="E4" s="107"/>
      <c r="F4" s="107"/>
      <c r="G4" s="41" t="s">
        <v>21</v>
      </c>
      <c r="H4" s="41" t="s">
        <v>22</v>
      </c>
      <c r="I4" s="41" t="s">
        <v>23</v>
      </c>
      <c r="J4" s="41" t="s">
        <v>24</v>
      </c>
      <c r="K4" s="41" t="s">
        <v>25</v>
      </c>
      <c r="L4" s="41" t="s">
        <v>26</v>
      </c>
      <c r="M4" s="41" t="s">
        <v>27</v>
      </c>
      <c r="N4" s="41" t="s">
        <v>28</v>
      </c>
      <c r="O4" s="107"/>
      <c r="P4" s="116"/>
      <c r="Q4" s="116"/>
    </row>
    <row r="5" spans="1:21" ht="63">
      <c r="A5" s="20"/>
      <c r="B5" s="20"/>
      <c r="C5" s="22" t="s">
        <v>29</v>
      </c>
      <c r="D5" s="22" t="s">
        <v>86</v>
      </c>
      <c r="E5" s="22" t="s">
        <v>87</v>
      </c>
      <c r="F5" s="94" t="s">
        <v>88</v>
      </c>
      <c r="G5" s="73">
        <v>45</v>
      </c>
      <c r="H5" s="34">
        <v>35</v>
      </c>
      <c r="I5" s="37">
        <v>27</v>
      </c>
      <c r="J5" s="37">
        <v>12</v>
      </c>
      <c r="K5" s="37">
        <v>16</v>
      </c>
      <c r="L5" s="37">
        <v>35</v>
      </c>
      <c r="M5" s="37">
        <v>56</v>
      </c>
      <c r="N5" s="37">
        <v>24</v>
      </c>
      <c r="O5" s="37">
        <f>SUM(G5:N5)</f>
        <v>250</v>
      </c>
      <c r="P5" s="70">
        <v>1</v>
      </c>
      <c r="Q5" s="71">
        <f>TRUNC(O5/$O$5*1000)</f>
        <v>1000</v>
      </c>
      <c r="R5" s="37"/>
    </row>
    <row r="6" spans="1:21" ht="38.25">
      <c r="A6" s="20"/>
      <c r="B6" s="20"/>
      <c r="C6" s="83" t="s">
        <v>58</v>
      </c>
      <c r="D6" s="83" t="s">
        <v>59</v>
      </c>
      <c r="E6" s="83" t="s">
        <v>60</v>
      </c>
      <c r="F6" s="94" t="s">
        <v>68</v>
      </c>
      <c r="G6" s="73">
        <v>45</v>
      </c>
      <c r="H6" s="34">
        <v>35</v>
      </c>
      <c r="I6" s="37">
        <v>24</v>
      </c>
      <c r="J6" s="37">
        <v>6</v>
      </c>
      <c r="K6" s="37">
        <v>6</v>
      </c>
      <c r="L6" s="37">
        <v>40</v>
      </c>
      <c r="M6" s="37">
        <v>63</v>
      </c>
      <c r="N6" s="37">
        <v>27</v>
      </c>
      <c r="O6" s="37">
        <f>SUM(G6:N6)</f>
        <v>246</v>
      </c>
      <c r="P6" s="70">
        <v>2</v>
      </c>
      <c r="Q6" s="71">
        <f>TRUNC(O6/$O$5*1000)</f>
        <v>984</v>
      </c>
      <c r="R6" s="37"/>
    </row>
    <row r="7" spans="1:21" ht="78.75">
      <c r="A7" s="20"/>
      <c r="B7" s="20"/>
      <c r="C7" s="22" t="s">
        <v>78</v>
      </c>
      <c r="D7" s="22" t="s">
        <v>79</v>
      </c>
      <c r="E7" s="22" t="s">
        <v>80</v>
      </c>
      <c r="F7" s="94" t="s">
        <v>83</v>
      </c>
      <c r="G7" s="74">
        <v>35</v>
      </c>
      <c r="H7" s="37">
        <v>40</v>
      </c>
      <c r="I7" s="37">
        <v>18</v>
      </c>
      <c r="J7" s="37">
        <v>6</v>
      </c>
      <c r="K7" s="37">
        <v>18</v>
      </c>
      <c r="L7" s="37">
        <v>20</v>
      </c>
      <c r="M7" s="37">
        <v>35</v>
      </c>
      <c r="N7" s="37">
        <v>56</v>
      </c>
      <c r="O7" s="37">
        <f>SUM(G7:N7)</f>
        <v>228</v>
      </c>
      <c r="P7" s="70">
        <v>3</v>
      </c>
      <c r="Q7" s="71">
        <f>TRUNC(O7/$O$5*1000)</f>
        <v>912</v>
      </c>
      <c r="R7" s="37"/>
    </row>
    <row r="8" spans="1:21" ht="63">
      <c r="A8" s="20"/>
      <c r="B8" s="20"/>
      <c r="C8" s="22" t="s">
        <v>29</v>
      </c>
      <c r="D8" s="22" t="s">
        <v>93</v>
      </c>
      <c r="E8" s="22" t="s">
        <v>101</v>
      </c>
      <c r="F8" s="94" t="s">
        <v>100</v>
      </c>
      <c r="G8" s="73">
        <v>30</v>
      </c>
      <c r="H8" s="34">
        <v>40</v>
      </c>
      <c r="I8" s="37">
        <v>18</v>
      </c>
      <c r="J8" s="37">
        <v>14</v>
      </c>
      <c r="K8" s="37">
        <v>18</v>
      </c>
      <c r="L8" s="37">
        <v>40</v>
      </c>
      <c r="M8" s="37">
        <v>21</v>
      </c>
      <c r="N8" s="37">
        <v>12</v>
      </c>
      <c r="O8" s="37">
        <f>SUM(G8:N8)</f>
        <v>193</v>
      </c>
      <c r="P8" s="70">
        <v>4</v>
      </c>
      <c r="Q8" s="71">
        <f>TRUNC(O8/$O$5*1000)</f>
        <v>772</v>
      </c>
      <c r="R8" s="37"/>
    </row>
    <row r="9" spans="1:21" ht="63">
      <c r="A9" s="43"/>
      <c r="B9" s="43"/>
      <c r="C9" s="22" t="s">
        <v>102</v>
      </c>
      <c r="D9" s="36" t="s">
        <v>103</v>
      </c>
      <c r="E9" s="36" t="s">
        <v>104</v>
      </c>
      <c r="F9" s="91" t="s">
        <v>110</v>
      </c>
      <c r="G9" s="74">
        <v>40</v>
      </c>
      <c r="H9" s="37">
        <v>35</v>
      </c>
      <c r="I9" s="37">
        <v>24</v>
      </c>
      <c r="J9" s="37">
        <v>16</v>
      </c>
      <c r="K9" s="37">
        <v>10</v>
      </c>
      <c r="L9" s="37">
        <v>15</v>
      </c>
      <c r="M9" s="37">
        <v>42</v>
      </c>
      <c r="N9" s="37">
        <v>0</v>
      </c>
      <c r="O9" s="37">
        <f>SUM(G9:N9)</f>
        <v>182</v>
      </c>
      <c r="P9" s="70">
        <v>5</v>
      </c>
      <c r="Q9" s="71">
        <f>TRUNC(O9/$O$5*1000)</f>
        <v>728</v>
      </c>
      <c r="R9" s="37"/>
      <c r="S9" s="122" t="s">
        <v>36</v>
      </c>
      <c r="T9" s="123"/>
      <c r="U9" s="123"/>
    </row>
    <row r="10" spans="1:21" ht="18.75">
      <c r="A10" s="20"/>
      <c r="B10" s="20"/>
      <c r="C10" s="1"/>
      <c r="D10" s="1"/>
      <c r="E10" s="63"/>
      <c r="F10" s="1"/>
      <c r="G10" s="55"/>
      <c r="H10" s="55"/>
      <c r="I10" s="55"/>
      <c r="J10" s="55"/>
      <c r="K10" s="55"/>
      <c r="L10" s="55"/>
      <c r="M10" s="55"/>
      <c r="N10" s="55"/>
      <c r="O10" s="55">
        <v>0</v>
      </c>
      <c r="P10" s="55"/>
      <c r="Q10" s="71">
        <f t="shared" ref="Q6:Q10" si="0">TRUNC(O10/$O$5*1000)</f>
        <v>0</v>
      </c>
    </row>
    <row r="11" spans="1:21" ht="15.75">
      <c r="A11" s="47"/>
      <c r="B11" s="47"/>
      <c r="C11" s="3"/>
      <c r="D11" s="3"/>
      <c r="E11" s="3"/>
      <c r="F11" s="3"/>
      <c r="G11" s="50"/>
      <c r="H11" s="50"/>
      <c r="I11" s="47"/>
      <c r="J11" s="47"/>
      <c r="K11" s="47"/>
      <c r="L11" s="47"/>
      <c r="M11" s="47"/>
      <c r="N11" s="47"/>
      <c r="O11" s="52"/>
      <c r="P11" s="48"/>
      <c r="Q11" s="49"/>
    </row>
    <row r="12" spans="1:21" ht="15.75">
      <c r="A12" s="47"/>
      <c r="B12" s="47"/>
      <c r="C12" s="3"/>
      <c r="D12" s="3"/>
      <c r="E12" s="3"/>
      <c r="F12" s="3"/>
      <c r="G12" s="50"/>
      <c r="H12" s="50"/>
      <c r="I12" s="47"/>
      <c r="J12" s="47"/>
      <c r="K12" s="47"/>
      <c r="L12" s="47"/>
      <c r="M12" s="47"/>
      <c r="N12" s="47"/>
      <c r="O12" s="52"/>
      <c r="P12" s="48"/>
      <c r="Q12" s="49"/>
    </row>
    <row r="13" spans="1:21" ht="15.75">
      <c r="A13" s="47"/>
      <c r="B13" s="47"/>
      <c r="C13" s="3"/>
      <c r="D13" s="3"/>
      <c r="E13" s="3"/>
      <c r="F13" s="3"/>
      <c r="G13" s="50"/>
      <c r="H13" s="50"/>
      <c r="I13" s="47"/>
      <c r="J13" s="47"/>
      <c r="K13" s="47"/>
      <c r="L13" s="47"/>
      <c r="M13" s="47"/>
      <c r="N13" s="47"/>
      <c r="O13" s="52"/>
      <c r="P13" s="48"/>
      <c r="Q13" s="49"/>
    </row>
    <row r="14" spans="1:21" ht="15.75">
      <c r="A14" s="119"/>
      <c r="B14" s="119"/>
      <c r="C14" s="120"/>
      <c r="D14" s="35"/>
      <c r="E14" s="35"/>
      <c r="F14" s="35"/>
      <c r="G14" s="7"/>
      <c r="H14" s="7"/>
      <c r="I14" s="4"/>
      <c r="J14" s="4"/>
      <c r="K14" s="4"/>
      <c r="L14" s="4"/>
      <c r="M14" s="4"/>
      <c r="N14" s="4"/>
      <c r="O14" s="4"/>
      <c r="P14" s="117"/>
      <c r="Q14" s="118"/>
    </row>
    <row r="15" spans="1:21" ht="15.75">
      <c r="A15" s="119"/>
      <c r="B15" s="119"/>
      <c r="C15" s="120"/>
      <c r="D15" s="7"/>
      <c r="E15" s="7"/>
      <c r="F15" s="7"/>
      <c r="G15" s="7"/>
      <c r="H15" s="7"/>
      <c r="I15" s="4"/>
      <c r="J15" s="4"/>
      <c r="K15" s="4"/>
      <c r="L15" s="4"/>
      <c r="M15" s="4"/>
      <c r="N15" s="4"/>
      <c r="O15" s="4"/>
      <c r="P15" s="117"/>
      <c r="Q15" s="118"/>
    </row>
    <row r="16" spans="1:21" ht="15.75">
      <c r="A16" s="119"/>
      <c r="B16" s="119"/>
      <c r="C16" s="120"/>
      <c r="D16" s="120"/>
      <c r="E16" s="120"/>
      <c r="F16" s="120"/>
      <c r="G16" s="7"/>
      <c r="H16" s="7"/>
      <c r="I16" s="4"/>
      <c r="J16" s="4"/>
      <c r="K16" s="4"/>
      <c r="L16" s="4"/>
      <c r="M16" s="4"/>
      <c r="N16" s="4"/>
      <c r="O16" s="4"/>
      <c r="P16" s="117"/>
      <c r="Q16" s="118"/>
    </row>
    <row r="17" spans="1:17" ht="15.75">
      <c r="A17" s="119"/>
      <c r="B17" s="119"/>
      <c r="C17" s="120"/>
      <c r="D17" s="120"/>
      <c r="E17" s="120"/>
      <c r="F17" s="120"/>
      <c r="G17" s="7"/>
      <c r="H17" s="7"/>
      <c r="I17" s="4"/>
      <c r="J17" s="4"/>
      <c r="K17" s="4"/>
      <c r="L17" s="4"/>
      <c r="M17" s="4"/>
      <c r="N17" s="4"/>
      <c r="O17" s="4"/>
      <c r="P17" s="117"/>
      <c r="Q17" s="118"/>
    </row>
    <row r="18" spans="1:17" ht="15.75">
      <c r="A18" s="119"/>
      <c r="B18" s="119"/>
      <c r="C18" s="120"/>
      <c r="D18" s="120"/>
      <c r="E18" s="120"/>
      <c r="F18" s="120"/>
      <c r="G18" s="7"/>
      <c r="H18" s="7"/>
      <c r="I18" s="4"/>
      <c r="J18" s="4"/>
      <c r="K18" s="4"/>
      <c r="L18" s="4"/>
      <c r="M18" s="4"/>
      <c r="N18" s="4"/>
      <c r="O18" s="4"/>
      <c r="P18" s="117"/>
      <c r="Q18" s="118"/>
    </row>
    <row r="19" spans="1:17" ht="15.75">
      <c r="A19" s="119"/>
      <c r="B19" s="119"/>
      <c r="C19" s="120"/>
      <c r="D19" s="120"/>
      <c r="E19" s="120"/>
      <c r="F19" s="120"/>
      <c r="G19" s="7"/>
      <c r="H19" s="7"/>
      <c r="I19" s="4"/>
      <c r="J19" s="4"/>
      <c r="K19" s="4"/>
      <c r="L19" s="4"/>
      <c r="M19" s="4"/>
      <c r="N19" s="4"/>
      <c r="O19" s="4"/>
      <c r="P19" s="117"/>
      <c r="Q19" s="118"/>
    </row>
    <row r="20" spans="1:17" ht="15.75">
      <c r="A20" s="119"/>
      <c r="B20" s="119"/>
      <c r="C20" s="120"/>
      <c r="D20" s="120"/>
      <c r="E20" s="120"/>
      <c r="F20" s="120"/>
      <c r="G20" s="7"/>
      <c r="H20" s="7"/>
      <c r="I20" s="4"/>
      <c r="J20" s="4"/>
      <c r="K20" s="4"/>
      <c r="L20" s="4"/>
      <c r="M20" s="4"/>
      <c r="N20" s="4"/>
      <c r="O20" s="4"/>
      <c r="P20" s="117"/>
      <c r="Q20" s="118"/>
    </row>
    <row r="21" spans="1:17" ht="15.75">
      <c r="A21" s="119"/>
      <c r="B21" s="119"/>
      <c r="C21" s="120"/>
      <c r="D21" s="120"/>
      <c r="E21" s="120"/>
      <c r="F21" s="120"/>
      <c r="G21" s="7"/>
      <c r="H21" s="7"/>
      <c r="I21" s="4"/>
      <c r="J21" s="4"/>
      <c r="K21" s="4"/>
      <c r="L21" s="4"/>
      <c r="M21" s="4"/>
      <c r="N21" s="4"/>
      <c r="O21" s="4"/>
      <c r="P21" s="117"/>
      <c r="Q21" s="118"/>
    </row>
    <row r="22" spans="1:17" ht="15.75">
      <c r="A22" s="119"/>
      <c r="B22" s="119"/>
      <c r="C22" s="120"/>
      <c r="D22" s="120"/>
      <c r="E22" s="120"/>
      <c r="F22" s="120"/>
      <c r="G22" s="7"/>
      <c r="H22" s="7"/>
      <c r="I22" s="4"/>
      <c r="J22" s="4"/>
      <c r="K22" s="4"/>
      <c r="L22" s="4"/>
      <c r="M22" s="4"/>
      <c r="N22" s="4"/>
      <c r="O22" s="4"/>
      <c r="P22" s="117"/>
      <c r="Q22" s="118"/>
    </row>
    <row r="23" spans="1:17" ht="15.75">
      <c r="A23" s="119"/>
      <c r="B23" s="119"/>
      <c r="C23" s="120"/>
      <c r="D23" s="120"/>
      <c r="E23" s="120"/>
      <c r="F23" s="120"/>
      <c r="G23" s="7"/>
      <c r="H23" s="7"/>
      <c r="I23" s="4"/>
      <c r="J23" s="4"/>
      <c r="K23" s="4"/>
      <c r="L23" s="4"/>
      <c r="M23" s="4"/>
      <c r="N23" s="4"/>
      <c r="O23" s="4"/>
      <c r="P23" s="117"/>
      <c r="Q23" s="118"/>
    </row>
    <row r="24" spans="1:17" ht="15.75">
      <c r="A24" s="119"/>
      <c r="B24" s="119"/>
      <c r="C24" s="120"/>
      <c r="D24" s="120"/>
      <c r="E24" s="120"/>
      <c r="F24" s="120"/>
      <c r="G24" s="7"/>
      <c r="H24" s="7"/>
      <c r="I24" s="4"/>
      <c r="J24" s="4"/>
      <c r="K24" s="4"/>
      <c r="L24" s="4"/>
      <c r="M24" s="4"/>
      <c r="N24" s="4"/>
      <c r="O24" s="4"/>
      <c r="P24" s="117"/>
      <c r="Q24" s="118"/>
    </row>
    <row r="25" spans="1:17" ht="15.75">
      <c r="A25" s="119"/>
      <c r="B25" s="119"/>
      <c r="C25" s="120"/>
      <c r="D25" s="120"/>
      <c r="E25" s="120"/>
      <c r="F25" s="120"/>
      <c r="G25" s="7"/>
      <c r="H25" s="7"/>
      <c r="I25" s="4"/>
      <c r="J25" s="4"/>
      <c r="K25" s="4"/>
      <c r="L25" s="4"/>
      <c r="M25" s="4"/>
      <c r="N25" s="4"/>
      <c r="O25" s="4"/>
      <c r="P25" s="117"/>
      <c r="Q25" s="118"/>
    </row>
    <row r="26" spans="1:17" ht="15.75">
      <c r="A26" s="118"/>
      <c r="B26" s="121"/>
      <c r="C26" s="120"/>
      <c r="D26" s="120"/>
      <c r="E26" s="120"/>
      <c r="F26" s="120"/>
      <c r="G26" s="7"/>
      <c r="H26" s="7"/>
      <c r="I26" s="4"/>
      <c r="J26" s="4"/>
      <c r="K26" s="4"/>
      <c r="L26" s="4"/>
      <c r="M26" s="6"/>
      <c r="N26" s="6"/>
      <c r="O26" s="4"/>
      <c r="P26" s="124"/>
      <c r="Q26" s="118"/>
    </row>
    <row r="27" spans="1:17" ht="15.75">
      <c r="A27" s="118"/>
      <c r="B27" s="121"/>
      <c r="C27" s="120"/>
      <c r="D27" s="120"/>
      <c r="E27" s="120"/>
      <c r="F27" s="120"/>
      <c r="G27" s="7"/>
      <c r="H27" s="7"/>
      <c r="I27" s="4"/>
      <c r="J27" s="4"/>
      <c r="K27" s="4"/>
      <c r="L27" s="4"/>
      <c r="M27" s="4"/>
      <c r="N27" s="4"/>
      <c r="O27" s="4"/>
      <c r="P27" s="124"/>
      <c r="Q27" s="118"/>
    </row>
  </sheetData>
  <sortState ref="A5:Q9">
    <sortCondition descending="1" ref="O5:O9"/>
  </sortState>
  <mergeCells count="66">
    <mergeCell ref="S9:U9"/>
    <mergeCell ref="F26:F27"/>
    <mergeCell ref="P26:P27"/>
    <mergeCell ref="Q26:Q27"/>
    <mergeCell ref="F22:F23"/>
    <mergeCell ref="P22:P23"/>
    <mergeCell ref="Q22:Q23"/>
    <mergeCell ref="F24:F25"/>
    <mergeCell ref="P24:P25"/>
    <mergeCell ref="Q24:Q25"/>
    <mergeCell ref="F18:F19"/>
    <mergeCell ref="P18:P19"/>
    <mergeCell ref="Q18:Q19"/>
    <mergeCell ref="F20:F21"/>
    <mergeCell ref="P20:P21"/>
    <mergeCell ref="Q20:Q21"/>
    <mergeCell ref="A26:A27"/>
    <mergeCell ref="B26:B27"/>
    <mergeCell ref="C26:C27"/>
    <mergeCell ref="D26:D27"/>
    <mergeCell ref="E26:E27"/>
    <mergeCell ref="A24:A25"/>
    <mergeCell ref="B24:B25"/>
    <mergeCell ref="C24:C25"/>
    <mergeCell ref="D24:D25"/>
    <mergeCell ref="E24:E25"/>
    <mergeCell ref="A22:A23"/>
    <mergeCell ref="B22:B23"/>
    <mergeCell ref="C22:C23"/>
    <mergeCell ref="D22:D23"/>
    <mergeCell ref="E22:E23"/>
    <mergeCell ref="A20:A21"/>
    <mergeCell ref="B20:B21"/>
    <mergeCell ref="C20:C21"/>
    <mergeCell ref="D20:D21"/>
    <mergeCell ref="E20:E21"/>
    <mergeCell ref="A18:A19"/>
    <mergeCell ref="B18:B19"/>
    <mergeCell ref="C18:C19"/>
    <mergeCell ref="D18:D19"/>
    <mergeCell ref="E18:E19"/>
    <mergeCell ref="P14:P15"/>
    <mergeCell ref="Q14:Q15"/>
    <mergeCell ref="A16:A17"/>
    <mergeCell ref="B16:B17"/>
    <mergeCell ref="C16:C17"/>
    <mergeCell ref="D16:D17"/>
    <mergeCell ref="E16:E17"/>
    <mergeCell ref="F16:F17"/>
    <mergeCell ref="P16:P17"/>
    <mergeCell ref="Q16:Q17"/>
    <mergeCell ref="A14:A15"/>
    <mergeCell ref="B14:B15"/>
    <mergeCell ref="C14:C15"/>
    <mergeCell ref="A1:Q1"/>
    <mergeCell ref="A2:A4"/>
    <mergeCell ref="B2:B4"/>
    <mergeCell ref="C2:C4"/>
    <mergeCell ref="D2:D4"/>
    <mergeCell ref="E2:E4"/>
    <mergeCell ref="F2:F4"/>
    <mergeCell ref="G2:I3"/>
    <mergeCell ref="J2:N3"/>
    <mergeCell ref="O2:O4"/>
    <mergeCell ref="P2:P4"/>
    <mergeCell ref="Q2:Q4"/>
  </mergeCells>
  <pageMargins left="0.7" right="0.7" top="0.75" bottom="0.75" header="0.3" footer="0.3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zoomScale="70" zoomScaleNormal="70" workbookViewId="0">
      <selection activeCell="C9" sqref="C9"/>
    </sheetView>
  </sheetViews>
  <sheetFormatPr defaultRowHeight="15"/>
  <cols>
    <col min="1" max="1" width="1" customWidth="1"/>
    <col min="2" max="2" width="1.28515625" customWidth="1"/>
    <col min="3" max="3" width="18" customWidth="1"/>
    <col min="4" max="4" width="15.7109375" customWidth="1"/>
    <col min="5" max="5" width="22.140625" customWidth="1"/>
    <col min="6" max="6" width="16.140625" customWidth="1"/>
    <col min="7" max="7" width="11.7109375" customWidth="1"/>
    <col min="8" max="8" width="13.28515625" customWidth="1"/>
    <col min="9" max="9" width="8.42578125" customWidth="1"/>
    <col min="20" max="20" width="9.28515625" bestFit="1" customWidth="1"/>
    <col min="23" max="23" width="9.7109375" bestFit="1" customWidth="1"/>
  </cols>
  <sheetData>
    <row r="1" spans="1:23" ht="87" customHeight="1">
      <c r="A1" s="95" t="s">
        <v>52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7"/>
    </row>
    <row r="2" spans="1:23" ht="15.75" customHeight="1">
      <c r="A2" s="105"/>
      <c r="B2" s="105"/>
      <c r="C2" s="105" t="s">
        <v>1</v>
      </c>
      <c r="D2" s="105" t="s">
        <v>32</v>
      </c>
      <c r="E2" s="105" t="s">
        <v>33</v>
      </c>
      <c r="F2" s="105" t="s">
        <v>3</v>
      </c>
      <c r="G2" s="104" t="s">
        <v>18</v>
      </c>
      <c r="H2" s="104"/>
      <c r="I2" s="104"/>
      <c r="J2" s="108" t="s">
        <v>19</v>
      </c>
      <c r="K2" s="109"/>
      <c r="L2" s="109"/>
      <c r="M2" s="109"/>
      <c r="N2" s="109"/>
      <c r="O2" s="109"/>
      <c r="P2" s="109"/>
      <c r="Q2" s="109"/>
      <c r="R2" s="109"/>
      <c r="S2" s="110"/>
      <c r="T2" s="105" t="s">
        <v>40</v>
      </c>
      <c r="U2" s="105" t="s">
        <v>39</v>
      </c>
      <c r="V2" s="114" t="s">
        <v>5</v>
      </c>
      <c r="W2" s="114" t="s">
        <v>10</v>
      </c>
    </row>
    <row r="3" spans="1:23" ht="15.75" customHeight="1">
      <c r="A3" s="106"/>
      <c r="B3" s="106"/>
      <c r="C3" s="106"/>
      <c r="D3" s="106"/>
      <c r="E3" s="106"/>
      <c r="F3" s="106"/>
      <c r="G3" s="104"/>
      <c r="H3" s="104"/>
      <c r="I3" s="104"/>
      <c r="J3" s="127"/>
      <c r="K3" s="128"/>
      <c r="L3" s="128"/>
      <c r="M3" s="128"/>
      <c r="N3" s="128"/>
      <c r="O3" s="128"/>
      <c r="P3" s="128"/>
      <c r="Q3" s="128"/>
      <c r="R3" s="128"/>
      <c r="S3" s="129"/>
      <c r="T3" s="106"/>
      <c r="U3" s="106"/>
      <c r="V3" s="115"/>
      <c r="W3" s="115"/>
    </row>
    <row r="4" spans="1:23" ht="39" customHeight="1">
      <c r="A4" s="107"/>
      <c r="B4" s="107"/>
      <c r="C4" s="107"/>
      <c r="D4" s="107"/>
      <c r="E4" s="107"/>
      <c r="F4" s="107"/>
      <c r="G4" s="56" t="s">
        <v>21</v>
      </c>
      <c r="H4" s="56" t="s">
        <v>22</v>
      </c>
      <c r="I4" s="56" t="s">
        <v>23</v>
      </c>
      <c r="J4" s="125" t="s">
        <v>24</v>
      </c>
      <c r="K4" s="126"/>
      <c r="L4" s="125" t="s">
        <v>25</v>
      </c>
      <c r="M4" s="126"/>
      <c r="N4" s="125" t="s">
        <v>26</v>
      </c>
      <c r="O4" s="126"/>
      <c r="P4" s="125" t="s">
        <v>27</v>
      </c>
      <c r="Q4" s="126"/>
      <c r="R4" s="111" t="s">
        <v>28</v>
      </c>
      <c r="S4" s="113"/>
      <c r="T4" s="107"/>
      <c r="U4" s="107"/>
      <c r="V4" s="116"/>
      <c r="W4" s="116"/>
    </row>
    <row r="5" spans="1:23" s="64" customFormat="1" ht="38.25">
      <c r="A5" s="20"/>
      <c r="B5" s="20"/>
      <c r="C5" s="83" t="s">
        <v>29</v>
      </c>
      <c r="D5" s="83" t="s">
        <v>93</v>
      </c>
      <c r="E5" s="83" t="s">
        <v>94</v>
      </c>
      <c r="F5" s="94" t="s">
        <v>97</v>
      </c>
      <c r="G5" s="140">
        <v>35</v>
      </c>
      <c r="H5" s="143">
        <v>45</v>
      </c>
      <c r="I5" s="140">
        <v>21</v>
      </c>
      <c r="J5" s="140">
        <v>14</v>
      </c>
      <c r="K5" s="140"/>
      <c r="L5" s="140">
        <v>8</v>
      </c>
      <c r="M5" s="140"/>
      <c r="N5" s="140">
        <v>35</v>
      </c>
      <c r="O5" s="140"/>
      <c r="P5" s="140">
        <v>35</v>
      </c>
      <c r="Q5" s="140"/>
      <c r="R5" s="140">
        <v>27</v>
      </c>
      <c r="S5" s="140"/>
      <c r="T5" s="37">
        <f>SUM(G5:S5)</f>
        <v>220</v>
      </c>
      <c r="U5" s="72"/>
      <c r="V5" s="42">
        <v>1</v>
      </c>
      <c r="W5" s="71">
        <f>TRUNC(T5/$T$5*1000)</f>
        <v>1000</v>
      </c>
    </row>
    <row r="6" spans="1:23" s="64" customFormat="1" ht="38.25">
      <c r="A6" s="20"/>
      <c r="B6" s="20"/>
      <c r="C6" s="83" t="s">
        <v>29</v>
      </c>
      <c r="D6" s="83" t="s">
        <v>86</v>
      </c>
      <c r="E6" s="83" t="s">
        <v>87</v>
      </c>
      <c r="F6" s="94" t="s">
        <v>91</v>
      </c>
      <c r="G6" s="140">
        <v>35</v>
      </c>
      <c r="H6" s="143">
        <v>35</v>
      </c>
      <c r="I6" s="140">
        <v>24</v>
      </c>
      <c r="J6" s="140">
        <v>14</v>
      </c>
      <c r="K6" s="140"/>
      <c r="L6" s="140">
        <v>18</v>
      </c>
      <c r="M6" s="140"/>
      <c r="N6" s="140">
        <v>35</v>
      </c>
      <c r="O6" s="140"/>
      <c r="P6" s="140">
        <v>53</v>
      </c>
      <c r="Q6" s="140"/>
      <c r="R6" s="140"/>
      <c r="S6" s="140"/>
      <c r="T6" s="37">
        <f>SUM(G6:S6)</f>
        <v>214</v>
      </c>
      <c r="U6" s="72"/>
      <c r="V6" s="70">
        <v>2</v>
      </c>
      <c r="W6" s="71">
        <f t="shared" ref="W6:W11" si="0">TRUNC(T6/$T$5*1000)</f>
        <v>972</v>
      </c>
    </row>
    <row r="7" spans="1:23" s="64" customFormat="1" ht="38.25">
      <c r="A7" s="20"/>
      <c r="B7" s="20"/>
      <c r="C7" s="83" t="s">
        <v>29</v>
      </c>
      <c r="D7" s="83" t="s">
        <v>93</v>
      </c>
      <c r="E7" s="83" t="s">
        <v>94</v>
      </c>
      <c r="F7" s="94" t="s">
        <v>98</v>
      </c>
      <c r="G7" s="140">
        <v>30</v>
      </c>
      <c r="H7" s="141">
        <v>40</v>
      </c>
      <c r="I7" s="142">
        <v>21</v>
      </c>
      <c r="J7" s="142">
        <v>8</v>
      </c>
      <c r="K7" s="142"/>
      <c r="L7" s="142">
        <v>4</v>
      </c>
      <c r="M7" s="142"/>
      <c r="N7" s="142">
        <v>25</v>
      </c>
      <c r="O7" s="142"/>
      <c r="P7" s="142">
        <v>56</v>
      </c>
      <c r="Q7" s="142"/>
      <c r="R7" s="142">
        <v>9</v>
      </c>
      <c r="S7" s="142"/>
      <c r="T7" s="37">
        <f>SUM(G7:S7)</f>
        <v>193</v>
      </c>
      <c r="U7" s="72"/>
      <c r="V7" s="42">
        <v>3</v>
      </c>
      <c r="W7" s="71" t="s">
        <v>118</v>
      </c>
    </row>
    <row r="8" spans="1:23" s="64" customFormat="1" ht="38.25">
      <c r="A8" s="43"/>
      <c r="B8" s="43"/>
      <c r="C8" s="83" t="s">
        <v>102</v>
      </c>
      <c r="D8" s="81" t="s">
        <v>103</v>
      </c>
      <c r="E8" s="81" t="s">
        <v>104</v>
      </c>
      <c r="F8" s="91" t="s">
        <v>107</v>
      </c>
      <c r="G8" s="140">
        <v>40</v>
      </c>
      <c r="H8" s="141">
        <v>35</v>
      </c>
      <c r="I8" s="142">
        <v>24</v>
      </c>
      <c r="J8" s="142">
        <v>12</v>
      </c>
      <c r="K8" s="142"/>
      <c r="L8" s="142">
        <v>16</v>
      </c>
      <c r="M8" s="142"/>
      <c r="N8" s="142">
        <v>35</v>
      </c>
      <c r="O8" s="142"/>
      <c r="P8" s="142">
        <v>28</v>
      </c>
      <c r="Q8" s="142"/>
      <c r="R8" s="142"/>
      <c r="S8" s="142"/>
      <c r="T8" s="37">
        <f>SUM(G8:S8)</f>
        <v>190</v>
      </c>
      <c r="U8" s="37"/>
      <c r="V8" s="70">
        <v>4</v>
      </c>
      <c r="W8" s="71">
        <f t="shared" si="0"/>
        <v>863</v>
      </c>
    </row>
    <row r="9" spans="1:23" ht="56.25">
      <c r="A9" s="20"/>
      <c r="B9" s="20"/>
      <c r="C9" s="83" t="s">
        <v>29</v>
      </c>
      <c r="D9" s="83" t="s">
        <v>93</v>
      </c>
      <c r="E9" s="83" t="s">
        <v>94</v>
      </c>
      <c r="F9" s="94" t="s">
        <v>99</v>
      </c>
      <c r="G9" s="140">
        <v>35</v>
      </c>
      <c r="H9" s="141">
        <v>40</v>
      </c>
      <c r="I9" s="142">
        <v>21</v>
      </c>
      <c r="J9" s="142">
        <v>18</v>
      </c>
      <c r="K9" s="142"/>
      <c r="L9" s="142">
        <v>16</v>
      </c>
      <c r="M9" s="142"/>
      <c r="N9" s="142">
        <v>35</v>
      </c>
      <c r="O9" s="142"/>
      <c r="P9" s="142">
        <v>21</v>
      </c>
      <c r="Q9" s="142"/>
      <c r="R9" s="142"/>
      <c r="S9" s="142"/>
      <c r="T9" s="37">
        <f>SUM(G9:S9)</f>
        <v>186</v>
      </c>
      <c r="U9" s="72"/>
      <c r="V9" s="42">
        <v>5</v>
      </c>
      <c r="W9" s="71" t="s">
        <v>118</v>
      </c>
    </row>
    <row r="10" spans="1:23" ht="51">
      <c r="A10" s="20"/>
      <c r="B10" s="20"/>
      <c r="C10" s="83" t="s">
        <v>78</v>
      </c>
      <c r="D10" s="83" t="s">
        <v>79</v>
      </c>
      <c r="E10" s="83" t="s">
        <v>80</v>
      </c>
      <c r="F10" s="94" t="s">
        <v>85</v>
      </c>
      <c r="G10" s="140">
        <v>30</v>
      </c>
      <c r="H10" s="143">
        <v>35</v>
      </c>
      <c r="I10" s="140">
        <v>21</v>
      </c>
      <c r="J10" s="140">
        <v>4</v>
      </c>
      <c r="K10" s="140"/>
      <c r="L10" s="140">
        <v>8</v>
      </c>
      <c r="M10" s="140"/>
      <c r="N10" s="140">
        <v>15</v>
      </c>
      <c r="O10" s="140"/>
      <c r="P10" s="140">
        <v>21</v>
      </c>
      <c r="Q10" s="140"/>
      <c r="R10" s="140"/>
      <c r="S10" s="140"/>
      <c r="T10" s="37">
        <f>SUM(G10:S10)</f>
        <v>134</v>
      </c>
      <c r="U10" s="37"/>
      <c r="V10" s="70">
        <v>6</v>
      </c>
      <c r="W10" s="71">
        <f t="shared" si="0"/>
        <v>609</v>
      </c>
    </row>
    <row r="11" spans="1:23" ht="38.25">
      <c r="A11" s="20"/>
      <c r="B11" s="20"/>
      <c r="C11" s="83" t="s">
        <v>71</v>
      </c>
      <c r="D11" s="83" t="s">
        <v>72</v>
      </c>
      <c r="E11" s="83" t="s">
        <v>73</v>
      </c>
      <c r="F11" s="94" t="s">
        <v>77</v>
      </c>
      <c r="G11" s="140">
        <v>0</v>
      </c>
      <c r="H11" s="143">
        <v>0</v>
      </c>
      <c r="I11" s="140">
        <v>0</v>
      </c>
      <c r="J11" s="140">
        <v>0</v>
      </c>
      <c r="K11" s="140"/>
      <c r="L11" s="140">
        <v>0</v>
      </c>
      <c r="M11" s="140"/>
      <c r="N11" s="140">
        <v>0</v>
      </c>
      <c r="O11" s="140"/>
      <c r="P11" s="140">
        <v>0</v>
      </c>
      <c r="Q11" s="140"/>
      <c r="R11" s="140">
        <v>0</v>
      </c>
      <c r="S11" s="140"/>
      <c r="T11" s="37">
        <f>SUM(G11:S11)</f>
        <v>0</v>
      </c>
      <c r="U11" s="37"/>
      <c r="V11" s="42">
        <v>7</v>
      </c>
      <c r="W11" s="71">
        <f t="shared" si="0"/>
        <v>0</v>
      </c>
    </row>
    <row r="12" spans="1:23" ht="15.75">
      <c r="A12" s="119"/>
      <c r="B12" s="119"/>
      <c r="C12" s="120"/>
      <c r="D12" s="35"/>
      <c r="E12" s="35"/>
      <c r="F12" s="35"/>
      <c r="G12" s="58"/>
      <c r="H12" s="58"/>
      <c r="I12" s="57"/>
      <c r="J12" s="57"/>
      <c r="K12" s="69"/>
      <c r="L12" s="57"/>
      <c r="M12" s="69"/>
      <c r="N12" s="57"/>
      <c r="O12" s="69"/>
      <c r="P12" s="57"/>
      <c r="Q12" s="69"/>
      <c r="R12" s="57"/>
      <c r="S12" s="69"/>
      <c r="T12" s="57"/>
      <c r="U12" s="119"/>
      <c r="V12" s="117"/>
      <c r="W12" s="118"/>
    </row>
    <row r="13" spans="1:23" ht="15.75">
      <c r="A13" s="119"/>
      <c r="B13" s="119"/>
      <c r="C13" s="120"/>
      <c r="D13" s="58"/>
      <c r="E13" s="58"/>
      <c r="F13" s="58"/>
      <c r="G13" s="58"/>
      <c r="H13" s="58"/>
      <c r="I13" s="57"/>
      <c r="J13" s="57"/>
      <c r="K13" s="69"/>
      <c r="L13" s="57"/>
      <c r="M13" s="69"/>
      <c r="N13" s="57"/>
      <c r="O13" s="69"/>
      <c r="P13" s="57"/>
      <c r="Q13" s="69"/>
      <c r="R13" s="57"/>
      <c r="S13" s="69"/>
      <c r="T13" s="57"/>
      <c r="U13" s="119"/>
      <c r="V13" s="117"/>
      <c r="W13" s="118"/>
    </row>
    <row r="14" spans="1:23" ht="15.75">
      <c r="A14" s="119"/>
      <c r="B14" s="119"/>
      <c r="C14" s="120"/>
      <c r="D14" s="120"/>
      <c r="E14" s="120"/>
      <c r="F14" s="120"/>
      <c r="G14" s="58"/>
      <c r="H14" s="58"/>
      <c r="I14" s="57"/>
      <c r="J14" s="57"/>
      <c r="K14" s="69"/>
      <c r="L14" s="57"/>
      <c r="M14" s="69"/>
      <c r="N14" s="57"/>
      <c r="O14" s="69"/>
      <c r="P14" s="57"/>
      <c r="Q14" s="69"/>
      <c r="R14" s="57"/>
      <c r="S14" s="69"/>
      <c r="T14" s="57"/>
      <c r="U14" s="119"/>
      <c r="V14" s="117"/>
      <c r="W14" s="118"/>
    </row>
    <row r="15" spans="1:23" ht="15.75">
      <c r="A15" s="119"/>
      <c r="B15" s="119"/>
      <c r="C15" s="120"/>
      <c r="D15" s="120"/>
      <c r="E15" s="120"/>
      <c r="F15" s="120"/>
      <c r="G15" s="58"/>
      <c r="H15" s="58"/>
      <c r="I15" s="57"/>
      <c r="J15" s="57"/>
      <c r="K15" s="69"/>
      <c r="L15" s="57"/>
      <c r="M15" s="69"/>
      <c r="N15" s="57"/>
      <c r="O15" s="69"/>
      <c r="P15" s="57"/>
      <c r="Q15" s="69"/>
      <c r="R15" s="57"/>
      <c r="S15" s="69"/>
      <c r="T15" s="57"/>
      <c r="U15" s="119"/>
      <c r="V15" s="117"/>
      <c r="W15" s="118"/>
    </row>
    <row r="16" spans="1:23" ht="15.75">
      <c r="A16" s="119"/>
      <c r="B16" s="119"/>
      <c r="C16" s="120"/>
      <c r="D16" s="120"/>
      <c r="E16" s="120"/>
      <c r="F16" s="120"/>
      <c r="G16" s="58"/>
      <c r="H16" s="58"/>
      <c r="I16" s="57"/>
      <c r="J16" s="57"/>
      <c r="K16" s="69"/>
      <c r="L16" s="57"/>
      <c r="M16" s="69"/>
      <c r="N16" s="57"/>
      <c r="O16" s="69"/>
      <c r="P16" s="57"/>
      <c r="Q16" s="69"/>
      <c r="R16" s="57"/>
      <c r="S16" s="69"/>
      <c r="T16" s="57"/>
      <c r="U16" s="119"/>
      <c r="V16" s="117"/>
      <c r="W16" s="118"/>
    </row>
    <row r="17" spans="1:23" ht="15.75">
      <c r="A17" s="119"/>
      <c r="B17" s="119"/>
      <c r="C17" s="120"/>
      <c r="D17" s="120"/>
      <c r="E17" s="120"/>
      <c r="F17" s="120"/>
      <c r="G17" s="58"/>
      <c r="H17" s="58"/>
      <c r="I17" s="57"/>
      <c r="J17" s="57"/>
      <c r="K17" s="69"/>
      <c r="L17" s="57"/>
      <c r="M17" s="69"/>
      <c r="N17" s="57"/>
      <c r="O17" s="69"/>
      <c r="P17" s="57"/>
      <c r="Q17" s="69"/>
      <c r="R17" s="57"/>
      <c r="S17" s="69"/>
      <c r="T17" s="57"/>
      <c r="U17" s="119"/>
      <c r="V17" s="117"/>
      <c r="W17" s="118"/>
    </row>
    <row r="18" spans="1:23" ht="15.75">
      <c r="A18" s="119"/>
      <c r="B18" s="119"/>
      <c r="C18" s="120"/>
      <c r="D18" s="120"/>
      <c r="E18" s="120"/>
      <c r="F18" s="120"/>
      <c r="G18" s="58"/>
      <c r="H18" s="58"/>
      <c r="I18" s="57"/>
      <c r="J18" s="57"/>
      <c r="K18" s="69"/>
      <c r="L18" s="57"/>
      <c r="M18" s="69"/>
      <c r="N18" s="57"/>
      <c r="O18" s="69"/>
      <c r="P18" s="57"/>
      <c r="Q18" s="69"/>
      <c r="R18" s="57"/>
      <c r="S18" s="69"/>
      <c r="T18" s="57"/>
      <c r="U18" s="119"/>
      <c r="V18" s="117"/>
      <c r="W18" s="118"/>
    </row>
    <row r="19" spans="1:23" ht="15.75">
      <c r="A19" s="119"/>
      <c r="B19" s="119"/>
      <c r="C19" s="120"/>
      <c r="D19" s="120"/>
      <c r="E19" s="120"/>
      <c r="F19" s="120"/>
      <c r="G19" s="58"/>
      <c r="H19" s="58"/>
      <c r="I19" s="57"/>
      <c r="J19" s="57"/>
      <c r="K19" s="69"/>
      <c r="L19" s="57"/>
      <c r="M19" s="69"/>
      <c r="N19" s="57"/>
      <c r="O19" s="69"/>
      <c r="P19" s="57"/>
      <c r="Q19" s="69"/>
      <c r="R19" s="57"/>
      <c r="S19" s="69"/>
      <c r="T19" s="57"/>
      <c r="U19" s="119"/>
      <c r="V19" s="117"/>
      <c r="W19" s="118"/>
    </row>
    <row r="20" spans="1:23" ht="15.75">
      <c r="A20" s="119"/>
      <c r="B20" s="119"/>
      <c r="C20" s="120"/>
      <c r="D20" s="120"/>
      <c r="E20" s="120"/>
      <c r="F20" s="120"/>
      <c r="G20" s="58"/>
      <c r="H20" s="58"/>
      <c r="I20" s="57"/>
      <c r="J20" s="57"/>
      <c r="K20" s="69"/>
      <c r="L20" s="57"/>
      <c r="M20" s="69"/>
      <c r="N20" s="57"/>
      <c r="O20" s="69"/>
      <c r="P20" s="57"/>
      <c r="Q20" s="69"/>
      <c r="R20" s="57"/>
      <c r="S20" s="69"/>
      <c r="T20" s="57"/>
      <c r="U20" s="119"/>
      <c r="V20" s="117"/>
      <c r="W20" s="118"/>
    </row>
    <row r="21" spans="1:23" ht="15.75">
      <c r="A21" s="119"/>
      <c r="B21" s="119"/>
      <c r="C21" s="120"/>
      <c r="D21" s="120"/>
      <c r="E21" s="120"/>
      <c r="F21" s="120"/>
      <c r="G21" s="58"/>
      <c r="H21" s="58"/>
      <c r="I21" s="57"/>
      <c r="J21" s="57"/>
      <c r="K21" s="69"/>
      <c r="L21" s="57"/>
      <c r="M21" s="69"/>
      <c r="N21" s="57"/>
      <c r="O21" s="69"/>
      <c r="P21" s="57"/>
      <c r="Q21" s="69"/>
      <c r="R21" s="57"/>
      <c r="S21" s="69"/>
      <c r="T21" s="57"/>
      <c r="U21" s="119"/>
      <c r="V21" s="117"/>
      <c r="W21" s="118"/>
    </row>
    <row r="22" spans="1:23" ht="15.75">
      <c r="A22" s="119"/>
      <c r="B22" s="119"/>
      <c r="C22" s="120"/>
      <c r="D22" s="120"/>
      <c r="E22" s="120"/>
      <c r="F22" s="120"/>
      <c r="G22" s="58"/>
      <c r="H22" s="58"/>
      <c r="I22" s="57"/>
      <c r="J22" s="57"/>
      <c r="K22" s="69"/>
      <c r="L22" s="57"/>
      <c r="M22" s="69"/>
      <c r="N22" s="57"/>
      <c r="O22" s="69"/>
      <c r="P22" s="57"/>
      <c r="Q22" s="69"/>
      <c r="R22" s="57"/>
      <c r="S22" s="69"/>
      <c r="T22" s="57"/>
      <c r="U22" s="119"/>
      <c r="V22" s="117"/>
      <c r="W22" s="118"/>
    </row>
    <row r="23" spans="1:23" ht="15.75">
      <c r="A23" s="119"/>
      <c r="B23" s="119"/>
      <c r="C23" s="120"/>
      <c r="D23" s="120"/>
      <c r="E23" s="120"/>
      <c r="F23" s="120"/>
      <c r="G23" s="58"/>
      <c r="H23" s="58"/>
      <c r="I23" s="57"/>
      <c r="J23" s="57"/>
      <c r="K23" s="69"/>
      <c r="L23" s="57"/>
      <c r="M23" s="69"/>
      <c r="N23" s="57"/>
      <c r="O23" s="69"/>
      <c r="P23" s="57"/>
      <c r="Q23" s="69"/>
      <c r="R23" s="57"/>
      <c r="S23" s="69"/>
      <c r="T23" s="57"/>
      <c r="U23" s="119"/>
      <c r="V23" s="117"/>
      <c r="W23" s="118"/>
    </row>
    <row r="24" spans="1:23" ht="15.75">
      <c r="A24" s="118"/>
      <c r="B24" s="121"/>
      <c r="C24" s="120"/>
      <c r="D24" s="120"/>
      <c r="E24" s="120"/>
      <c r="F24" s="120"/>
      <c r="G24" s="58"/>
      <c r="H24" s="58"/>
      <c r="I24" s="57"/>
      <c r="J24" s="57"/>
      <c r="K24" s="69"/>
      <c r="L24" s="57"/>
      <c r="M24" s="69"/>
      <c r="N24" s="57"/>
      <c r="O24" s="69"/>
      <c r="P24" s="6"/>
      <c r="Q24" s="6"/>
      <c r="R24" s="6"/>
      <c r="S24" s="6"/>
      <c r="T24" s="57"/>
      <c r="U24" s="119"/>
      <c r="V24" s="124"/>
      <c r="W24" s="118"/>
    </row>
    <row r="25" spans="1:23" ht="15.75">
      <c r="A25" s="118"/>
      <c r="B25" s="121"/>
      <c r="C25" s="120"/>
      <c r="D25" s="120"/>
      <c r="E25" s="120"/>
      <c r="F25" s="120"/>
      <c r="G25" s="58"/>
      <c r="H25" s="58"/>
      <c r="I25" s="57"/>
      <c r="J25" s="57"/>
      <c r="K25" s="69"/>
      <c r="L25" s="57"/>
      <c r="M25" s="69"/>
      <c r="N25" s="57"/>
      <c r="O25" s="69"/>
      <c r="P25" s="57"/>
      <c r="Q25" s="69"/>
      <c r="R25" s="57"/>
      <c r="S25" s="69"/>
      <c r="T25" s="57"/>
      <c r="U25" s="119"/>
      <c r="V25" s="124"/>
      <c r="W25" s="118"/>
    </row>
  </sheetData>
  <sortState ref="C5:W11">
    <sortCondition descending="1" ref="T5:T11"/>
  </sortState>
  <mergeCells count="78">
    <mergeCell ref="R4:S4"/>
    <mergeCell ref="J2:S3"/>
    <mergeCell ref="B18:B19"/>
    <mergeCell ref="A18:A19"/>
    <mergeCell ref="B16:B17"/>
    <mergeCell ref="A16:A17"/>
    <mergeCell ref="B14:B15"/>
    <mergeCell ref="A14:A15"/>
    <mergeCell ref="B12:B13"/>
    <mergeCell ref="A12:A13"/>
    <mergeCell ref="C18:C19"/>
    <mergeCell ref="D18:D19"/>
    <mergeCell ref="E18:E19"/>
    <mergeCell ref="F18:F19"/>
    <mergeCell ref="A1:W1"/>
    <mergeCell ref="A2:A4"/>
    <mergeCell ref="B2:B4"/>
    <mergeCell ref="C2:C4"/>
    <mergeCell ref="D2:D4"/>
    <mergeCell ref="E2:E4"/>
    <mergeCell ref="F2:F4"/>
    <mergeCell ref="G2:I3"/>
    <mergeCell ref="T2:T4"/>
    <mergeCell ref="U2:U4"/>
    <mergeCell ref="V2:V4"/>
    <mergeCell ref="W2:W4"/>
    <mergeCell ref="J4:K4"/>
    <mergeCell ref="L4:M4"/>
    <mergeCell ref="N4:O4"/>
    <mergeCell ref="P4:Q4"/>
    <mergeCell ref="C12:C13"/>
    <mergeCell ref="U12:U13"/>
    <mergeCell ref="V12:V13"/>
    <mergeCell ref="W12:W13"/>
    <mergeCell ref="U14:U15"/>
    <mergeCell ref="V14:V15"/>
    <mergeCell ref="W14:W15"/>
    <mergeCell ref="C16:C17"/>
    <mergeCell ref="D16:D17"/>
    <mergeCell ref="E16:E17"/>
    <mergeCell ref="F16:F17"/>
    <mergeCell ref="U16:U17"/>
    <mergeCell ref="C14:C15"/>
    <mergeCell ref="D14:D15"/>
    <mergeCell ref="E14:E15"/>
    <mergeCell ref="F14:F15"/>
    <mergeCell ref="V16:V17"/>
    <mergeCell ref="W16:W17"/>
    <mergeCell ref="U18:U19"/>
    <mergeCell ref="V18:V19"/>
    <mergeCell ref="W18:W19"/>
    <mergeCell ref="A20:A21"/>
    <mergeCell ref="B20:B21"/>
    <mergeCell ref="C20:C21"/>
    <mergeCell ref="D20:D21"/>
    <mergeCell ref="E20:E21"/>
    <mergeCell ref="F20:F21"/>
    <mergeCell ref="U20:U21"/>
    <mergeCell ref="V20:V21"/>
    <mergeCell ref="W20:W21"/>
    <mergeCell ref="F24:F25"/>
    <mergeCell ref="U24:U25"/>
    <mergeCell ref="F22:F23"/>
    <mergeCell ref="V24:V25"/>
    <mergeCell ref="W24:W25"/>
    <mergeCell ref="U22:U23"/>
    <mergeCell ref="V22:V23"/>
    <mergeCell ref="W22:W23"/>
    <mergeCell ref="A22:A23"/>
    <mergeCell ref="B22:B23"/>
    <mergeCell ref="C22:C23"/>
    <mergeCell ref="D22:D23"/>
    <mergeCell ref="E22:E23"/>
    <mergeCell ref="A24:A25"/>
    <mergeCell ref="B24:B25"/>
    <mergeCell ref="C24:C25"/>
    <mergeCell ref="D24:D25"/>
    <mergeCell ref="E24:E25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регистрация</vt:lpstr>
      <vt:lpstr>командный </vt:lpstr>
      <vt:lpstr>На продолжительность</vt:lpstr>
      <vt:lpstr>Резиномоторки</vt:lpstr>
      <vt:lpstr>Кордовые</vt:lpstr>
      <vt:lpstr>Кордовые ру</vt:lpstr>
      <vt:lpstr>'командный '!Область_печати</vt:lpstr>
      <vt:lpstr>Кордовые!Область_печати</vt:lpstr>
      <vt:lpstr>'Кордовые ру'!Область_печати</vt:lpstr>
      <vt:lpstr>'На продолжительность'!Область_печати</vt:lpstr>
      <vt:lpstr>регистрация!Область_печати</vt:lpstr>
      <vt:lpstr>Резиномоторки!Область_печати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Apple</cp:lastModifiedBy>
  <cp:lastPrinted>2017-03-03T09:11:37Z</cp:lastPrinted>
  <dcterms:created xsi:type="dcterms:W3CDTF">2013-11-13T05:16:26Z</dcterms:created>
  <dcterms:modified xsi:type="dcterms:W3CDTF">2018-02-28T12:50:28Z</dcterms:modified>
</cp:coreProperties>
</file>